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  <sheet name="2024" sheetId="2" r:id="rId2"/>
    <sheet name="2025" sheetId="3" r:id="rId3"/>
  </sheets>
  <calcPr calcId="152511"/>
</workbook>
</file>

<file path=xl/calcChain.xml><?xml version="1.0" encoding="utf-8"?>
<calcChain xmlns="http://schemas.openxmlformats.org/spreadsheetml/2006/main">
  <c r="F6" i="3" l="1"/>
  <c r="F6" i="2"/>
  <c r="F6" i="1"/>
  <c r="E20" i="3" l="1"/>
  <c r="E22" i="3" s="1"/>
  <c r="D20" i="3"/>
  <c r="D22" i="3" s="1"/>
  <c r="E20" i="2"/>
  <c r="E22" i="2" s="1"/>
  <c r="D20" i="2"/>
  <c r="D22" i="2" s="1"/>
  <c r="F22" i="3" l="1"/>
  <c r="F20" i="3"/>
  <c r="F22" i="2"/>
  <c r="F20" i="2"/>
  <c r="E52" i="1"/>
  <c r="D52" i="1" l="1"/>
  <c r="F52" i="1" l="1"/>
  <c r="E54" i="1" l="1"/>
  <c r="D54" i="1"/>
  <c r="F54" i="1" l="1"/>
</calcChain>
</file>

<file path=xl/sharedStrings.xml><?xml version="1.0" encoding="utf-8"?>
<sst xmlns="http://schemas.openxmlformats.org/spreadsheetml/2006/main" count="104" uniqueCount="63">
  <si>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</si>
  <si>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</si>
  <si>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</si>
  <si>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</si>
  <si>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</si>
  <si>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</si>
  <si>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</si>
  <si>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Сумма</t>
  </si>
  <si>
    <t>тыс.руб.</t>
  </si>
  <si>
    <t>Таблица уточнений бюджета 2023 года</t>
  </si>
  <si>
    <t>Параметры бюджета 2023 года до уточнения:</t>
  </si>
  <si>
    <t>Параметры бюджета 2023 года после уточнения:</t>
  </si>
  <si>
    <t>ЯНВАРЬ</t>
  </si>
  <si>
    <t>Таблица уточнений бюджета на плановый период (2024 год)</t>
  </si>
  <si>
    <t>Таблица уточнений бюджета на плановый период (2025 год)</t>
  </si>
  <si>
    <t>Параметры бюджета на плановый период (2024 год) до уточнения:</t>
  </si>
  <si>
    <t>Параметры бюджета на плановый период (2024 год) после уточнения:</t>
  </si>
  <si>
    <t>Параметры бюджета на плановый период (2025 год) до уточнения:</t>
  </si>
  <si>
    <t>Параметры бюджета на плановый период (2025 год) после уточнения:</t>
  </si>
  <si>
    <t>Кап.ремонт зданий и благоустр.территорий дошк.учреждений</t>
  </si>
  <si>
    <t>Софинансир.мероприятий по модернизации детских школ искусств</t>
  </si>
  <si>
    <t>Модернизация библиотек в части комплектования книжных фондов</t>
  </si>
  <si>
    <t>Обеспечение жильем молодых семей</t>
  </si>
  <si>
    <t>Кап.ремонт и ремонт автодорог общего пользования</t>
  </si>
  <si>
    <t>Формирование современной городской среды</t>
  </si>
  <si>
    <t>Составление списков кандидатов в присяжные заседатели</t>
  </si>
  <si>
    <t>Организация бесплатного горячего питания в общеобр.организациях</t>
  </si>
  <si>
    <t>Предоставление жилых помещений детям-сиротам</t>
  </si>
  <si>
    <t>Предоставление жилых помещений детям-сиротам за счет средств КБ</t>
  </si>
  <si>
    <t>Осуществление деятельности по обращению с животными</t>
  </si>
  <si>
    <t>Осуществление первичного воинского учета</t>
  </si>
  <si>
    <t>Ежемесячное вознаграждение за классное руководство</t>
  </si>
  <si>
    <t>Обеспеч.деятельности советников директоров по воспитанию в общеобр.</t>
  </si>
  <si>
    <t>Гос.поддержка организаций, входящих в систему спорт.подготовки</t>
  </si>
  <si>
    <t>Развитие материально-технической базы домов культуры</t>
  </si>
  <si>
    <t>Краткое наименование</t>
  </si>
  <si>
    <t>Кап.ремонт библиотеки</t>
  </si>
  <si>
    <t>Исполнение судебных актов (УИиЗО)</t>
  </si>
  <si>
    <t>Закупки товаров, работ, услуг (Дума)</t>
  </si>
  <si>
    <t>Субсидия МАУ РКЦ</t>
  </si>
  <si>
    <t>Формирование современной городской среды (софинансирование)</t>
  </si>
  <si>
    <t>Благоустройство территорий мун.образований ПК (софинансирование)</t>
  </si>
  <si>
    <t>Кап.ремонт и ремонт автодорог общ.пользования (софинансирование)</t>
  </si>
  <si>
    <t>Твой проект (софинансирование)</t>
  </si>
  <si>
    <t>Обеспечение сохранности дорог</t>
  </si>
  <si>
    <t>в том числе:</t>
  </si>
  <si>
    <t>администрация - 615,85000 тыс. руб.;</t>
  </si>
  <si>
    <t>учреждения образования - 1 239,10016 тыс. руб.;</t>
  </si>
  <si>
    <t>управление ЖКХ - 135,02000 тыс. руб.;</t>
  </si>
  <si>
    <t>Дума - 64,50000 тыс. руб.;</t>
  </si>
  <si>
    <t>Отдел ФИС - 17,85000 тыс. руб.</t>
  </si>
  <si>
    <t>Увеличение ФОТ с 01.10.2023 (повышение окл.на 5,5%), всего:</t>
  </si>
  <si>
    <t>Фин.управление - 31,30000 тыс. руб.;</t>
  </si>
  <si>
    <t>Благоустройство территории (за счет средств добр.пожертвований)</t>
  </si>
  <si>
    <t>Ремонты КНС и сетей по ул. Руднева в г. Фокино</t>
  </si>
  <si>
    <t>Спорт.мероприятия</t>
  </si>
  <si>
    <t>Реконструкция МКУ Стадион (подключение к электросетям)</t>
  </si>
  <si>
    <t>Обеспечение уровня спорт.подготовки (софинансирование)</t>
  </si>
  <si>
    <t>Содержание образовательных учреждений, всего:</t>
  </si>
  <si>
    <t>дошкольные - 5 000,00000 тыс. руб.;</t>
  </si>
  <si>
    <t>общеобразовательные - 5 000,00000 тыс. руб.;</t>
  </si>
  <si>
    <t>доп.образования - 1 200,00000 тыс. руб.</t>
  </si>
  <si>
    <t>ФОК (замена оборудования)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</si>
</sst>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 applyAlignment="1">
      <alignment horizontal="left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164" fontId="2" fillId="0" borderId="23" xfId="1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topLeftCell="A7" workbookViewId="0">
      <selection activeCell="B43" sqref="B43"/>
    </sheetView>
  </sheetViews>
  <sheetFormatPr defaultRowHeight="18.75" x14ac:dyDescent="0.3"/>
  <cols>
    <col min="1" max="1" width="4.85546875" style="4" customWidth="1"/>
    <col min="2" max="2" width="87.570312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46" t="s">
        <v>9</v>
      </c>
      <c r="B1" s="46"/>
      <c r="C1" s="46"/>
      <c r="D1" s="46"/>
      <c r="E1" s="46"/>
      <c r="F1" s="46"/>
    </row>
    <row r="2" spans="1:6" x14ac:dyDescent="0.3">
      <c r="A2" s="46" t="s">
        <v>12</v>
      </c>
      <c r="B2" s="46"/>
      <c r="C2" s="46"/>
      <c r="D2" s="46"/>
      <c r="E2" s="46"/>
      <c r="F2" s="46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47" t="s">
        <v>8</v>
      </c>
      <c r="E4" s="47"/>
      <c r="F4" s="47"/>
    </row>
    <row r="5" spans="1:6" s="1" customFormat="1" ht="19.5" thickBot="1" x14ac:dyDescent="0.35">
      <c r="A5" s="32"/>
      <c r="B5" s="33"/>
      <c r="C5" s="34"/>
      <c r="D5" s="6" t="s">
        <v>0</v>
      </c>
      <c r="E5" s="6" t="s">
        <v>1</v>
      </c>
      <c r="F5" s="7" t="s">
        <v>5</v>
      </c>
    </row>
    <row r="6" spans="1:6" s="3" customFormat="1" ht="19.5" customHeight="1" thickBot="1" x14ac:dyDescent="0.35">
      <c r="A6" s="26" t="s">
        <v>10</v>
      </c>
      <c r="B6" s="27"/>
      <c r="C6" s="28"/>
      <c r="D6" s="9">
        <v>1202024.31947</v>
      </c>
      <c r="E6" s="9">
        <v>1211871.33394</v>
      </c>
      <c r="F6" s="10">
        <f>E6-D6</f>
        <v>9847.0144700000528</v>
      </c>
    </row>
    <row r="7" spans="1:6" s="3" customFormat="1" ht="19.5" thickBot="1" x14ac:dyDescent="0.35">
      <c r="A7" s="38"/>
      <c r="B7" s="38"/>
      <c r="C7" s="38"/>
      <c r="D7" s="38"/>
      <c r="E7" s="38"/>
      <c r="F7" s="38"/>
    </row>
    <row r="8" spans="1:6" s="3" customFormat="1" x14ac:dyDescent="0.3">
      <c r="A8" s="48" t="s">
        <v>3</v>
      </c>
      <c r="B8" s="49"/>
      <c r="C8" s="49"/>
      <c r="D8" s="49"/>
      <c r="E8" s="49"/>
      <c r="F8" s="50"/>
    </row>
    <row r="9" spans="1:6" x14ac:dyDescent="0.3">
      <c r="A9" s="20" t="s">
        <v>2</v>
      </c>
      <c r="B9" s="22" t="s">
        <v>35</v>
      </c>
      <c r="C9" s="5" t="s">
        <v>6</v>
      </c>
      <c r="D9" s="35" t="s">
        <v>7</v>
      </c>
      <c r="E9" s="36"/>
      <c r="F9" s="37"/>
    </row>
    <row r="10" spans="1:6" s="1" customFormat="1" x14ac:dyDescent="0.3">
      <c r="A10" s="43">
        <v>1</v>
      </c>
      <c r="B10" s="17" t="s">
        <v>19</v>
      </c>
      <c r="C10" s="18">
        <v>902</v>
      </c>
      <c r="D10" s="13">
        <v>3188.2752</v>
      </c>
      <c r="E10" s="13">
        <v>3188.2752</v>
      </c>
      <c r="F10" s="42"/>
    </row>
    <row r="11" spans="1:6" s="1" customFormat="1" x14ac:dyDescent="0.3">
      <c r="A11" s="44"/>
      <c r="B11" s="17" t="s">
        <v>20</v>
      </c>
      <c r="C11" s="18">
        <v>903</v>
      </c>
      <c r="D11" s="13">
        <v>7526.1577900000002</v>
      </c>
      <c r="E11" s="13">
        <v>7526.1577900000002</v>
      </c>
      <c r="F11" s="42"/>
    </row>
    <row r="12" spans="1:6" s="1" customFormat="1" ht="20.25" customHeight="1" x14ac:dyDescent="0.3">
      <c r="A12" s="44"/>
      <c r="B12" s="17" t="s">
        <v>21</v>
      </c>
      <c r="C12" s="18">
        <v>903</v>
      </c>
      <c r="D12" s="13">
        <v>-132.20238000000001</v>
      </c>
      <c r="E12" s="13">
        <v>-132.20238000000001</v>
      </c>
      <c r="F12" s="42"/>
    </row>
    <row r="13" spans="1:6" s="1" customFormat="1" x14ac:dyDescent="0.3">
      <c r="A13" s="44"/>
      <c r="B13" s="17" t="s">
        <v>22</v>
      </c>
      <c r="C13" s="18">
        <v>902</v>
      </c>
      <c r="D13" s="13">
        <v>1118.4216300000001</v>
      </c>
      <c r="E13" s="13">
        <v>1118.4216300000001</v>
      </c>
      <c r="F13" s="42"/>
    </row>
    <row r="14" spans="1:6" s="1" customFormat="1" ht="19.5" customHeight="1" x14ac:dyDescent="0.3">
      <c r="A14" s="44"/>
      <c r="B14" s="17" t="s">
        <v>33</v>
      </c>
      <c r="C14" s="18">
        <v>910</v>
      </c>
      <c r="D14" s="13">
        <v>224.46003999999999</v>
      </c>
      <c r="E14" s="13">
        <v>224.46003999999999</v>
      </c>
      <c r="F14" s="42"/>
    </row>
    <row r="15" spans="1:6" s="1" customFormat="1" x14ac:dyDescent="0.3">
      <c r="A15" s="44"/>
      <c r="B15" s="17" t="s">
        <v>23</v>
      </c>
      <c r="C15" s="18">
        <v>904</v>
      </c>
      <c r="D15" s="13">
        <v>30612.392449999999</v>
      </c>
      <c r="E15" s="13">
        <v>30612.392449999999</v>
      </c>
      <c r="F15" s="42"/>
    </row>
    <row r="16" spans="1:6" s="1" customFormat="1" x14ac:dyDescent="0.3">
      <c r="A16" s="44"/>
      <c r="B16" s="17" t="s">
        <v>24</v>
      </c>
      <c r="C16" s="18">
        <v>904</v>
      </c>
      <c r="D16" s="13">
        <v>-996.94898999999998</v>
      </c>
      <c r="E16" s="13">
        <v>-996.94898999999998</v>
      </c>
      <c r="F16" s="42"/>
    </row>
    <row r="17" spans="1:6" s="1" customFormat="1" x14ac:dyDescent="0.3">
      <c r="A17" s="44"/>
      <c r="B17" s="17" t="s">
        <v>25</v>
      </c>
      <c r="C17" s="18">
        <v>901</v>
      </c>
      <c r="D17" s="13">
        <v>-15.054</v>
      </c>
      <c r="E17" s="13">
        <v>-15.054</v>
      </c>
      <c r="F17" s="42"/>
    </row>
    <row r="18" spans="1:6" s="1" customFormat="1" x14ac:dyDescent="0.3">
      <c r="A18" s="44"/>
      <c r="B18" s="17" t="s">
        <v>26</v>
      </c>
      <c r="C18" s="18">
        <v>902</v>
      </c>
      <c r="D18" s="13">
        <v>1690.65</v>
      </c>
      <c r="E18" s="13">
        <v>1690.65</v>
      </c>
      <c r="F18" s="42"/>
    </row>
    <row r="19" spans="1:6" s="1" customFormat="1" x14ac:dyDescent="0.3">
      <c r="A19" s="44"/>
      <c r="B19" s="24" t="s">
        <v>27</v>
      </c>
      <c r="C19" s="18">
        <v>905</v>
      </c>
      <c r="D19" s="14">
        <v>-5021.0172000000002</v>
      </c>
      <c r="E19" s="14">
        <v>-5021.0172000000002</v>
      </c>
      <c r="F19" s="42"/>
    </row>
    <row r="20" spans="1:6" s="1" customFormat="1" x14ac:dyDescent="0.3">
      <c r="A20" s="44"/>
      <c r="B20" s="17" t="s">
        <v>28</v>
      </c>
      <c r="C20" s="18">
        <v>905</v>
      </c>
      <c r="D20" s="14">
        <v>5021.0172000000002</v>
      </c>
      <c r="E20" s="14">
        <v>5021.0172000000002</v>
      </c>
      <c r="F20" s="42"/>
    </row>
    <row r="21" spans="1:6" s="1" customFormat="1" x14ac:dyDescent="0.3">
      <c r="A21" s="44"/>
      <c r="B21" s="17" t="s">
        <v>30</v>
      </c>
      <c r="C21" s="18">
        <v>901</v>
      </c>
      <c r="D21" s="14">
        <v>54.127000000000002</v>
      </c>
      <c r="E21" s="14">
        <v>54.127000000000002</v>
      </c>
      <c r="F21" s="42"/>
    </row>
    <row r="22" spans="1:6" s="1" customFormat="1" x14ac:dyDescent="0.3">
      <c r="A22" s="44"/>
      <c r="B22" s="19" t="s">
        <v>31</v>
      </c>
      <c r="C22" s="18">
        <v>902</v>
      </c>
      <c r="D22" s="14">
        <v>1053</v>
      </c>
      <c r="E22" s="14">
        <v>1053</v>
      </c>
      <c r="F22" s="42"/>
    </row>
    <row r="23" spans="1:6" s="1" customFormat="1" x14ac:dyDescent="0.3">
      <c r="A23" s="45"/>
      <c r="B23" s="19" t="s">
        <v>32</v>
      </c>
      <c r="C23" s="18">
        <v>902</v>
      </c>
      <c r="D23" s="14">
        <v>494.7124</v>
      </c>
      <c r="E23" s="14">
        <v>494.7124</v>
      </c>
      <c r="F23" s="42"/>
    </row>
    <row r="24" spans="1:6" s="1" customFormat="1" x14ac:dyDescent="0.3">
      <c r="A24" s="23">
        <v>2</v>
      </c>
      <c r="B24" s="19" t="s">
        <v>36</v>
      </c>
      <c r="C24" s="18">
        <v>903</v>
      </c>
      <c r="D24" s="14"/>
      <c r="E24" s="14">
        <v>1500</v>
      </c>
      <c r="F24" s="42"/>
    </row>
    <row r="25" spans="1:6" s="1" customFormat="1" x14ac:dyDescent="0.3">
      <c r="A25" s="23">
        <v>3</v>
      </c>
      <c r="B25" s="19" t="s">
        <v>37</v>
      </c>
      <c r="C25" s="18">
        <v>905</v>
      </c>
      <c r="D25" s="14"/>
      <c r="E25" s="14">
        <v>2890.5644600000001</v>
      </c>
      <c r="F25" s="42"/>
    </row>
    <row r="26" spans="1:6" s="1" customFormat="1" x14ac:dyDescent="0.3">
      <c r="A26" s="23">
        <v>4</v>
      </c>
      <c r="B26" s="19" t="s">
        <v>38</v>
      </c>
      <c r="C26" s="18">
        <v>906</v>
      </c>
      <c r="D26" s="14"/>
      <c r="E26" s="14">
        <v>500</v>
      </c>
      <c r="F26" s="42"/>
    </row>
    <row r="27" spans="1:6" s="1" customFormat="1" x14ac:dyDescent="0.3">
      <c r="A27" s="23">
        <v>5</v>
      </c>
      <c r="B27" s="19" t="s">
        <v>39</v>
      </c>
      <c r="C27" s="18">
        <v>901</v>
      </c>
      <c r="D27" s="14"/>
      <c r="E27" s="14">
        <v>425</v>
      </c>
      <c r="F27" s="42"/>
    </row>
    <row r="28" spans="1:6" s="1" customFormat="1" x14ac:dyDescent="0.3">
      <c r="A28" s="43">
        <v>6</v>
      </c>
      <c r="B28" s="19" t="s">
        <v>40</v>
      </c>
      <c r="C28" s="18">
        <v>904</v>
      </c>
      <c r="D28" s="14"/>
      <c r="E28" s="14">
        <v>2000</v>
      </c>
      <c r="F28" s="42"/>
    </row>
    <row r="29" spans="1:6" s="1" customFormat="1" x14ac:dyDescent="0.3">
      <c r="A29" s="44"/>
      <c r="B29" s="19" t="s">
        <v>41</v>
      </c>
      <c r="C29" s="18">
        <v>904</v>
      </c>
      <c r="D29" s="14"/>
      <c r="E29" s="14">
        <v>200</v>
      </c>
      <c r="F29" s="42"/>
    </row>
    <row r="30" spans="1:6" s="1" customFormat="1" x14ac:dyDescent="0.3">
      <c r="A30" s="44"/>
      <c r="B30" s="17" t="s">
        <v>42</v>
      </c>
      <c r="C30" s="18">
        <v>904</v>
      </c>
      <c r="D30" s="14"/>
      <c r="E30" s="14">
        <v>400</v>
      </c>
      <c r="F30" s="42"/>
    </row>
    <row r="31" spans="1:6" s="1" customFormat="1" x14ac:dyDescent="0.3">
      <c r="A31" s="45"/>
      <c r="B31" s="19" t="s">
        <v>43</v>
      </c>
      <c r="C31" s="18">
        <v>904</v>
      </c>
      <c r="D31" s="14"/>
      <c r="E31" s="14">
        <v>100</v>
      </c>
      <c r="F31" s="42"/>
    </row>
    <row r="32" spans="1:6" s="1" customFormat="1" x14ac:dyDescent="0.3">
      <c r="A32" s="23">
        <v>7</v>
      </c>
      <c r="B32" s="19" t="s">
        <v>44</v>
      </c>
      <c r="C32" s="18">
        <v>904</v>
      </c>
      <c r="D32" s="14"/>
      <c r="E32" s="14">
        <v>6000</v>
      </c>
      <c r="F32" s="42"/>
    </row>
    <row r="33" spans="1:6" s="1" customFormat="1" x14ac:dyDescent="0.3">
      <c r="A33" s="43">
        <v>8</v>
      </c>
      <c r="B33" s="19" t="s">
        <v>51</v>
      </c>
      <c r="C33" s="18"/>
      <c r="D33" s="14"/>
      <c r="E33" s="14">
        <v>2103.6201599999999</v>
      </c>
      <c r="F33" s="42"/>
    </row>
    <row r="34" spans="1:6" s="1" customFormat="1" x14ac:dyDescent="0.3">
      <c r="A34" s="44"/>
      <c r="B34" s="25" t="s">
        <v>45</v>
      </c>
      <c r="C34" s="18"/>
      <c r="D34" s="14"/>
      <c r="E34" s="14"/>
      <c r="F34" s="42"/>
    </row>
    <row r="35" spans="1:6" s="1" customFormat="1" x14ac:dyDescent="0.3">
      <c r="A35" s="44"/>
      <c r="B35" s="25" t="s">
        <v>47</v>
      </c>
      <c r="C35" s="18"/>
      <c r="D35" s="14"/>
      <c r="E35" s="14"/>
      <c r="F35" s="42"/>
    </row>
    <row r="36" spans="1:6" s="1" customFormat="1" x14ac:dyDescent="0.3">
      <c r="A36" s="44"/>
      <c r="B36" s="25" t="s">
        <v>46</v>
      </c>
      <c r="C36" s="18"/>
      <c r="D36" s="14"/>
      <c r="E36" s="14"/>
      <c r="F36" s="42"/>
    </row>
    <row r="37" spans="1:6" s="1" customFormat="1" x14ac:dyDescent="0.3">
      <c r="A37" s="44"/>
      <c r="B37" s="25" t="s">
        <v>48</v>
      </c>
      <c r="C37" s="18"/>
      <c r="D37" s="14"/>
      <c r="E37" s="14"/>
      <c r="F37" s="42"/>
    </row>
    <row r="38" spans="1:6" s="1" customFormat="1" x14ac:dyDescent="0.3">
      <c r="A38" s="44"/>
      <c r="B38" s="25" t="s">
        <v>49</v>
      </c>
      <c r="C38" s="18"/>
      <c r="D38" s="14"/>
      <c r="E38" s="14"/>
      <c r="F38" s="42"/>
    </row>
    <row r="39" spans="1:6" s="1" customFormat="1" x14ac:dyDescent="0.3">
      <c r="A39" s="44"/>
      <c r="B39" s="25" t="s">
        <v>52</v>
      </c>
      <c r="C39" s="18"/>
      <c r="D39" s="14"/>
      <c r="E39" s="14"/>
      <c r="F39" s="42"/>
    </row>
    <row r="40" spans="1:6" s="1" customFormat="1" x14ac:dyDescent="0.3">
      <c r="A40" s="45"/>
      <c r="B40" s="25" t="s">
        <v>50</v>
      </c>
      <c r="C40" s="18"/>
      <c r="D40" s="14"/>
      <c r="E40" s="14"/>
      <c r="F40" s="42"/>
    </row>
    <row r="41" spans="1:6" s="1" customFormat="1" x14ac:dyDescent="0.3">
      <c r="A41" s="23">
        <v>9</v>
      </c>
      <c r="B41" s="19" t="s">
        <v>53</v>
      </c>
      <c r="C41" s="18">
        <v>904</v>
      </c>
      <c r="D41" s="14"/>
      <c r="E41" s="14">
        <v>10000</v>
      </c>
      <c r="F41" s="42"/>
    </row>
    <row r="42" spans="1:6" s="1" customFormat="1" x14ac:dyDescent="0.3">
      <c r="A42" s="23">
        <v>10</v>
      </c>
      <c r="B42" s="19" t="s">
        <v>54</v>
      </c>
      <c r="C42" s="18">
        <v>904</v>
      </c>
      <c r="D42" s="14"/>
      <c r="E42" s="14">
        <v>2500</v>
      </c>
      <c r="F42" s="42"/>
    </row>
    <row r="43" spans="1:6" s="1" customFormat="1" x14ac:dyDescent="0.3">
      <c r="A43" s="43">
        <v>11</v>
      </c>
      <c r="B43" s="19" t="s">
        <v>55</v>
      </c>
      <c r="C43" s="18">
        <v>910</v>
      </c>
      <c r="D43" s="14"/>
      <c r="E43" s="14">
        <v>1575</v>
      </c>
      <c r="F43" s="42"/>
    </row>
    <row r="44" spans="1:6" s="1" customFormat="1" x14ac:dyDescent="0.3">
      <c r="A44" s="44"/>
      <c r="B44" s="19" t="s">
        <v>62</v>
      </c>
      <c r="C44" s="18">
        <v>910</v>
      </c>
      <c r="D44" s="14"/>
      <c r="E44" s="14">
        <v>925</v>
      </c>
      <c r="F44" s="42"/>
    </row>
    <row r="45" spans="1:6" s="1" customFormat="1" x14ac:dyDescent="0.3">
      <c r="A45" s="44"/>
      <c r="B45" s="19" t="s">
        <v>56</v>
      </c>
      <c r="C45" s="18">
        <v>910</v>
      </c>
      <c r="D45" s="14"/>
      <c r="E45" s="14">
        <v>2500</v>
      </c>
      <c r="F45" s="42"/>
    </row>
    <row r="46" spans="1:6" s="1" customFormat="1" x14ac:dyDescent="0.3">
      <c r="A46" s="45"/>
      <c r="B46" s="19" t="s">
        <v>57</v>
      </c>
      <c r="C46" s="18">
        <v>910</v>
      </c>
      <c r="D46" s="14"/>
      <c r="E46" s="14">
        <v>15.87711</v>
      </c>
      <c r="F46" s="42"/>
    </row>
    <row r="47" spans="1:6" s="1" customFormat="1" x14ac:dyDescent="0.3">
      <c r="A47" s="43">
        <v>12</v>
      </c>
      <c r="B47" s="19" t="s">
        <v>58</v>
      </c>
      <c r="C47" s="18">
        <v>902</v>
      </c>
      <c r="D47" s="14"/>
      <c r="E47" s="14">
        <v>11200</v>
      </c>
      <c r="F47" s="42"/>
    </row>
    <row r="48" spans="1:6" s="1" customFormat="1" x14ac:dyDescent="0.3">
      <c r="A48" s="44"/>
      <c r="B48" s="25" t="s">
        <v>45</v>
      </c>
      <c r="C48" s="18"/>
      <c r="D48" s="14"/>
      <c r="E48" s="14"/>
      <c r="F48" s="42"/>
    </row>
    <row r="49" spans="1:6" s="1" customFormat="1" x14ac:dyDescent="0.3">
      <c r="A49" s="44"/>
      <c r="B49" s="25" t="s">
        <v>59</v>
      </c>
      <c r="C49" s="18"/>
      <c r="D49" s="14"/>
      <c r="E49" s="14"/>
      <c r="F49" s="42"/>
    </row>
    <row r="50" spans="1:6" s="1" customFormat="1" x14ac:dyDescent="0.3">
      <c r="A50" s="44"/>
      <c r="B50" s="25" t="s">
        <v>60</v>
      </c>
      <c r="C50" s="18"/>
      <c r="D50" s="14"/>
      <c r="E50" s="14"/>
      <c r="F50" s="42"/>
    </row>
    <row r="51" spans="1:6" s="1" customFormat="1" x14ac:dyDescent="0.3">
      <c r="A51" s="45"/>
      <c r="B51" s="25" t="s">
        <v>61</v>
      </c>
      <c r="C51" s="18"/>
      <c r="D51" s="14"/>
      <c r="E51" s="14"/>
      <c r="F51" s="42"/>
    </row>
    <row r="52" spans="1:6" ht="19.5" thickBot="1" x14ac:dyDescent="0.35">
      <c r="A52" s="39" t="s">
        <v>4</v>
      </c>
      <c r="B52" s="40"/>
      <c r="C52" s="41"/>
      <c r="D52" s="15">
        <f>SUM(D10:D51)</f>
        <v>44817.991140000006</v>
      </c>
      <c r="E52" s="15">
        <f>SUM(E10:E51)</f>
        <v>89653.052870000014</v>
      </c>
      <c r="F52" s="16">
        <f>E52-D52</f>
        <v>44835.061730000009</v>
      </c>
    </row>
    <row r="53" spans="1:6" ht="19.5" thickBot="1" x14ac:dyDescent="0.35">
      <c r="A53" s="29"/>
      <c r="B53" s="30"/>
      <c r="C53" s="30"/>
      <c r="D53" s="30"/>
      <c r="E53" s="30"/>
      <c r="F53" s="31"/>
    </row>
    <row r="54" spans="1:6" s="1" customFormat="1" ht="19.5" customHeight="1" thickBot="1" x14ac:dyDescent="0.35">
      <c r="A54" s="26" t="s">
        <v>11</v>
      </c>
      <c r="B54" s="27"/>
      <c r="C54" s="28"/>
      <c r="D54" s="11">
        <f>D6+D52</f>
        <v>1246842.31061</v>
      </c>
      <c r="E54" s="11">
        <f>E6+E52</f>
        <v>1301524.3868100001</v>
      </c>
      <c r="F54" s="12">
        <f>E54-D54</f>
        <v>54682.07620000001</v>
      </c>
    </row>
  </sheetData>
  <mergeCells count="17">
    <mergeCell ref="A1:F1"/>
    <mergeCell ref="A2:F2"/>
    <mergeCell ref="D4:F4"/>
    <mergeCell ref="A8:F8"/>
    <mergeCell ref="A10:A23"/>
    <mergeCell ref="A54:C54"/>
    <mergeCell ref="A53:F53"/>
    <mergeCell ref="A5:C5"/>
    <mergeCell ref="D9:F9"/>
    <mergeCell ref="A7:F7"/>
    <mergeCell ref="A6:C6"/>
    <mergeCell ref="A52:C52"/>
    <mergeCell ref="F10:F51"/>
    <mergeCell ref="A28:A31"/>
    <mergeCell ref="A33:A40"/>
    <mergeCell ref="A43:A46"/>
    <mergeCell ref="A47:A51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E13" sqref="E13"/>
    </sheetView>
  </sheetViews>
  <sheetFormatPr defaultRowHeight="18.75" x14ac:dyDescent="0.3"/>
  <cols>
    <col min="1" max="1" width="4.85546875" style="4" customWidth="1"/>
    <col min="2" max="2" width="87.14062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46" t="s">
        <v>13</v>
      </c>
      <c r="B1" s="46"/>
      <c r="C1" s="46"/>
      <c r="D1" s="46"/>
      <c r="E1" s="46"/>
      <c r="F1" s="46"/>
    </row>
    <row r="2" spans="1:6" x14ac:dyDescent="0.3">
      <c r="A2" s="46" t="s">
        <v>12</v>
      </c>
      <c r="B2" s="46"/>
      <c r="C2" s="46"/>
      <c r="D2" s="46"/>
      <c r="E2" s="46"/>
      <c r="F2" s="46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47" t="s">
        <v>8</v>
      </c>
      <c r="E4" s="47"/>
      <c r="F4" s="47"/>
    </row>
    <row r="5" spans="1:6" s="1" customFormat="1" ht="19.5" thickBot="1" x14ac:dyDescent="0.35">
      <c r="A5" s="32"/>
      <c r="B5" s="33"/>
      <c r="C5" s="34"/>
      <c r="D5" s="6" t="s">
        <v>0</v>
      </c>
      <c r="E5" s="6" t="s">
        <v>1</v>
      </c>
      <c r="F5" s="7" t="s">
        <v>5</v>
      </c>
    </row>
    <row r="6" spans="1:6" s="3" customFormat="1" ht="19.5" thickBot="1" x14ac:dyDescent="0.35">
      <c r="A6" s="26" t="s">
        <v>15</v>
      </c>
      <c r="B6" s="27"/>
      <c r="C6" s="28"/>
      <c r="D6" s="9">
        <v>1188025.69628</v>
      </c>
      <c r="E6" s="9">
        <v>1198117.94686</v>
      </c>
      <c r="F6" s="10">
        <f>E6-D6</f>
        <v>10092.250579999993</v>
      </c>
    </row>
    <row r="7" spans="1:6" s="3" customFormat="1" ht="19.5" thickBot="1" x14ac:dyDescent="0.35">
      <c r="A7" s="38"/>
      <c r="B7" s="38"/>
      <c r="C7" s="38"/>
      <c r="D7" s="38"/>
      <c r="E7" s="38"/>
      <c r="F7" s="38"/>
    </row>
    <row r="8" spans="1:6" s="3" customFormat="1" x14ac:dyDescent="0.3">
      <c r="A8" s="48" t="s">
        <v>3</v>
      </c>
      <c r="B8" s="49"/>
      <c r="C8" s="49"/>
      <c r="D8" s="49"/>
      <c r="E8" s="49"/>
      <c r="F8" s="50"/>
    </row>
    <row r="9" spans="1:6" x14ac:dyDescent="0.3">
      <c r="A9" s="8" t="s">
        <v>2</v>
      </c>
      <c r="B9" s="22" t="s">
        <v>35</v>
      </c>
      <c r="C9" s="22" t="s">
        <v>6</v>
      </c>
      <c r="D9" s="35" t="s">
        <v>7</v>
      </c>
      <c r="E9" s="36"/>
      <c r="F9" s="37"/>
    </row>
    <row r="10" spans="1:6" s="1" customFormat="1" ht="19.5" customHeight="1" x14ac:dyDescent="0.3">
      <c r="A10" s="43">
        <v>1</v>
      </c>
      <c r="B10" s="17" t="s">
        <v>22</v>
      </c>
      <c r="C10" s="18">
        <v>902</v>
      </c>
      <c r="D10" s="13">
        <v>1063.25982</v>
      </c>
      <c r="E10" s="13">
        <v>1063.25982</v>
      </c>
      <c r="F10" s="51"/>
    </row>
    <row r="11" spans="1:6" s="1" customFormat="1" x14ac:dyDescent="0.3">
      <c r="A11" s="44"/>
      <c r="B11" s="17" t="s">
        <v>33</v>
      </c>
      <c r="C11" s="18">
        <v>910</v>
      </c>
      <c r="D11" s="13">
        <v>234.73838000000001</v>
      </c>
      <c r="E11" s="13">
        <v>234.73838000000001</v>
      </c>
      <c r="F11" s="42"/>
    </row>
    <row r="12" spans="1:6" s="1" customFormat="1" x14ac:dyDescent="0.3">
      <c r="A12" s="44"/>
      <c r="B12" s="17" t="s">
        <v>24</v>
      </c>
      <c r="C12" s="18">
        <v>904</v>
      </c>
      <c r="D12" s="13">
        <v>-884.45568000000003</v>
      </c>
      <c r="E12" s="13">
        <v>-884.45568000000003</v>
      </c>
      <c r="F12" s="42"/>
    </row>
    <row r="13" spans="1:6" s="1" customFormat="1" x14ac:dyDescent="0.3">
      <c r="A13" s="44"/>
      <c r="B13" s="17" t="s">
        <v>25</v>
      </c>
      <c r="C13" s="18">
        <v>901</v>
      </c>
      <c r="D13" s="13">
        <v>-12.215</v>
      </c>
      <c r="E13" s="13">
        <v>-12.215</v>
      </c>
      <c r="F13" s="42"/>
    </row>
    <row r="14" spans="1:6" s="1" customFormat="1" x14ac:dyDescent="0.3">
      <c r="A14" s="44"/>
      <c r="B14" s="17" t="s">
        <v>26</v>
      </c>
      <c r="C14" s="18">
        <v>902</v>
      </c>
      <c r="D14" s="13">
        <v>1690.65</v>
      </c>
      <c r="E14" s="13">
        <v>1690.65</v>
      </c>
      <c r="F14" s="42"/>
    </row>
    <row r="15" spans="1:6" s="1" customFormat="1" x14ac:dyDescent="0.3">
      <c r="A15" s="44"/>
      <c r="B15" s="24" t="s">
        <v>27</v>
      </c>
      <c r="C15" s="18">
        <v>905</v>
      </c>
      <c r="D15" s="13">
        <v>8395.4627999999993</v>
      </c>
      <c r="E15" s="13">
        <v>8395.4627999999993</v>
      </c>
      <c r="F15" s="42"/>
    </row>
    <row r="16" spans="1:6" s="1" customFormat="1" x14ac:dyDescent="0.3">
      <c r="A16" s="44"/>
      <c r="B16" s="17" t="s">
        <v>28</v>
      </c>
      <c r="C16" s="18">
        <v>905</v>
      </c>
      <c r="D16" s="13">
        <v>5021.0172000000002</v>
      </c>
      <c r="E16" s="13">
        <v>5021.0172000000002</v>
      </c>
      <c r="F16" s="42"/>
    </row>
    <row r="17" spans="1:6" s="1" customFormat="1" x14ac:dyDescent="0.3">
      <c r="A17" s="44"/>
      <c r="B17" s="17" t="s">
        <v>29</v>
      </c>
      <c r="C17" s="18">
        <v>904</v>
      </c>
      <c r="D17" s="13">
        <v>1205.5420999999999</v>
      </c>
      <c r="E17" s="13">
        <v>1205.5420999999999</v>
      </c>
      <c r="F17" s="42"/>
    </row>
    <row r="18" spans="1:6" s="1" customFormat="1" x14ac:dyDescent="0.3">
      <c r="A18" s="44"/>
      <c r="B18" s="17" t="s">
        <v>30</v>
      </c>
      <c r="C18" s="18">
        <v>901</v>
      </c>
      <c r="D18" s="13">
        <v>78.337999999999994</v>
      </c>
      <c r="E18" s="13">
        <v>78.337999999999994</v>
      </c>
      <c r="F18" s="42"/>
    </row>
    <row r="19" spans="1:6" s="1" customFormat="1" x14ac:dyDescent="0.3">
      <c r="A19" s="45"/>
      <c r="B19" s="19" t="s">
        <v>32</v>
      </c>
      <c r="C19" s="18">
        <v>902</v>
      </c>
      <c r="D19" s="13">
        <v>1855.1714999999999</v>
      </c>
      <c r="E19" s="13">
        <v>1855.1714999999999</v>
      </c>
      <c r="F19" s="42"/>
    </row>
    <row r="20" spans="1:6" ht="19.5" thickBot="1" x14ac:dyDescent="0.35">
      <c r="A20" s="39" t="s">
        <v>4</v>
      </c>
      <c r="B20" s="40"/>
      <c r="C20" s="41"/>
      <c r="D20" s="15">
        <f>SUM(D10:D19)</f>
        <v>18647.509119999999</v>
      </c>
      <c r="E20" s="15">
        <f>SUM(E10:E19)</f>
        <v>18647.509119999999</v>
      </c>
      <c r="F20" s="16">
        <f>E20-D20</f>
        <v>0</v>
      </c>
    </row>
    <row r="21" spans="1:6" ht="19.5" thickBot="1" x14ac:dyDescent="0.35">
      <c r="A21" s="29"/>
      <c r="B21" s="30"/>
      <c r="C21" s="30"/>
      <c r="D21" s="30"/>
      <c r="E21" s="30"/>
      <c r="F21" s="31"/>
    </row>
    <row r="22" spans="1:6" s="1" customFormat="1" ht="19.5" thickBot="1" x14ac:dyDescent="0.35">
      <c r="A22" s="26" t="s">
        <v>16</v>
      </c>
      <c r="B22" s="27"/>
      <c r="C22" s="28"/>
      <c r="D22" s="11">
        <f>D6+D20</f>
        <v>1206673.2054000001</v>
      </c>
      <c r="E22" s="11">
        <f>E6+E20</f>
        <v>1216765.4559800001</v>
      </c>
      <c r="F22" s="12">
        <f>E22-D22</f>
        <v>10092.250579999993</v>
      </c>
    </row>
  </sheetData>
  <mergeCells count="13">
    <mergeCell ref="A22:C22"/>
    <mergeCell ref="A1:F1"/>
    <mergeCell ref="A2:F2"/>
    <mergeCell ref="D4:F4"/>
    <mergeCell ref="A5:C5"/>
    <mergeCell ref="A6:C6"/>
    <mergeCell ref="A7:F7"/>
    <mergeCell ref="A8:F8"/>
    <mergeCell ref="D9:F9"/>
    <mergeCell ref="F10:F19"/>
    <mergeCell ref="A20:C20"/>
    <mergeCell ref="A21:F21"/>
    <mergeCell ref="A10:A19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B15" sqref="B15"/>
    </sheetView>
  </sheetViews>
  <sheetFormatPr defaultRowHeight="18.75" x14ac:dyDescent="0.3"/>
  <cols>
    <col min="1" max="1" width="4.85546875" style="4" customWidth="1"/>
    <col min="2" max="2" width="87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46" t="s">
        <v>14</v>
      </c>
      <c r="B1" s="46"/>
      <c r="C1" s="46"/>
      <c r="D1" s="46"/>
      <c r="E1" s="46"/>
      <c r="F1" s="46"/>
    </row>
    <row r="2" spans="1:6" x14ac:dyDescent="0.3">
      <c r="A2" s="46" t="s">
        <v>12</v>
      </c>
      <c r="B2" s="46"/>
      <c r="C2" s="46"/>
      <c r="D2" s="46"/>
      <c r="E2" s="46"/>
      <c r="F2" s="46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47" t="s">
        <v>8</v>
      </c>
      <c r="E4" s="47"/>
      <c r="F4" s="47"/>
    </row>
    <row r="5" spans="1:6" s="1" customFormat="1" ht="19.5" thickBot="1" x14ac:dyDescent="0.35">
      <c r="A5" s="32"/>
      <c r="B5" s="33"/>
      <c r="C5" s="34"/>
      <c r="D5" s="6" t="s">
        <v>0</v>
      </c>
      <c r="E5" s="6" t="s">
        <v>1</v>
      </c>
      <c r="F5" s="7" t="s">
        <v>5</v>
      </c>
    </row>
    <row r="6" spans="1:6" s="3" customFormat="1" ht="19.5" thickBot="1" x14ac:dyDescent="0.35">
      <c r="A6" s="26" t="s">
        <v>17</v>
      </c>
      <c r="B6" s="27"/>
      <c r="C6" s="28"/>
      <c r="D6" s="9">
        <v>1123986.5804900001</v>
      </c>
      <c r="E6" s="9">
        <v>1134278.9078500001</v>
      </c>
      <c r="F6" s="10">
        <f>E6-D6</f>
        <v>10292.327359999996</v>
      </c>
    </row>
    <row r="7" spans="1:6" s="3" customFormat="1" ht="19.5" thickBot="1" x14ac:dyDescent="0.35">
      <c r="A7" s="38"/>
      <c r="B7" s="38"/>
      <c r="C7" s="38"/>
      <c r="D7" s="38"/>
      <c r="E7" s="38"/>
      <c r="F7" s="38"/>
    </row>
    <row r="8" spans="1:6" s="3" customFormat="1" x14ac:dyDescent="0.3">
      <c r="A8" s="48" t="s">
        <v>3</v>
      </c>
      <c r="B8" s="49"/>
      <c r="C8" s="49"/>
      <c r="D8" s="49"/>
      <c r="E8" s="49"/>
      <c r="F8" s="50"/>
    </row>
    <row r="9" spans="1:6" x14ac:dyDescent="0.3">
      <c r="A9" s="8" t="s">
        <v>2</v>
      </c>
      <c r="B9" s="22" t="s">
        <v>35</v>
      </c>
      <c r="C9" s="22" t="s">
        <v>6</v>
      </c>
      <c r="D9" s="35" t="s">
        <v>7</v>
      </c>
      <c r="E9" s="36"/>
      <c r="F9" s="37"/>
    </row>
    <row r="10" spans="1:6" s="1" customFormat="1" ht="21" customHeight="1" x14ac:dyDescent="0.3">
      <c r="A10" s="43">
        <v>1</v>
      </c>
      <c r="B10" s="17" t="s">
        <v>34</v>
      </c>
      <c r="C10" s="18">
        <v>903</v>
      </c>
      <c r="D10" s="13">
        <v>-78.83278</v>
      </c>
      <c r="E10" s="13">
        <v>-78.83278</v>
      </c>
      <c r="F10" s="51"/>
    </row>
    <row r="11" spans="1:6" s="1" customFormat="1" x14ac:dyDescent="0.3">
      <c r="A11" s="44"/>
      <c r="B11" s="17" t="s">
        <v>22</v>
      </c>
      <c r="C11" s="18">
        <v>902</v>
      </c>
      <c r="D11" s="13">
        <v>-3993.6041599999999</v>
      </c>
      <c r="E11" s="13">
        <v>-3993.6041599999999</v>
      </c>
      <c r="F11" s="42"/>
    </row>
    <row r="12" spans="1:6" s="1" customFormat="1" x14ac:dyDescent="0.3">
      <c r="A12" s="44"/>
      <c r="B12" s="17" t="s">
        <v>24</v>
      </c>
      <c r="C12" s="18">
        <v>904</v>
      </c>
      <c r="D12" s="13">
        <v>-11360.600710000001</v>
      </c>
      <c r="E12" s="13">
        <v>-11360.600710000001</v>
      </c>
      <c r="F12" s="42"/>
    </row>
    <row r="13" spans="1:6" s="1" customFormat="1" x14ac:dyDescent="0.3">
      <c r="A13" s="44"/>
      <c r="B13" s="17" t="s">
        <v>25</v>
      </c>
      <c r="C13" s="18">
        <v>901</v>
      </c>
      <c r="D13" s="13">
        <v>-13.05</v>
      </c>
      <c r="E13" s="13">
        <v>-13.05</v>
      </c>
      <c r="F13" s="42"/>
    </row>
    <row r="14" spans="1:6" s="1" customFormat="1" x14ac:dyDescent="0.3">
      <c r="A14" s="44"/>
      <c r="B14" s="17" t="s">
        <v>26</v>
      </c>
      <c r="C14" s="18">
        <v>902</v>
      </c>
      <c r="D14" s="13">
        <v>2037.45</v>
      </c>
      <c r="E14" s="13">
        <v>2037.45</v>
      </c>
      <c r="F14" s="42"/>
    </row>
    <row r="15" spans="1:6" s="1" customFormat="1" x14ac:dyDescent="0.3">
      <c r="A15" s="44"/>
      <c r="B15" s="24" t="s">
        <v>27</v>
      </c>
      <c r="C15" s="18">
        <v>905</v>
      </c>
      <c r="D15" s="13">
        <v>8395.4627999999993</v>
      </c>
      <c r="E15" s="13">
        <v>8395.4627999999993</v>
      </c>
      <c r="F15" s="42"/>
    </row>
    <row r="16" spans="1:6" s="1" customFormat="1" x14ac:dyDescent="0.3">
      <c r="A16" s="44"/>
      <c r="B16" s="17" t="s">
        <v>28</v>
      </c>
      <c r="C16" s="18">
        <v>905</v>
      </c>
      <c r="D16" s="13">
        <v>5021.0172000000002</v>
      </c>
      <c r="E16" s="13">
        <v>5021.0172000000002</v>
      </c>
      <c r="F16" s="42"/>
    </row>
    <row r="17" spans="1:6" s="1" customFormat="1" x14ac:dyDescent="0.3">
      <c r="A17" s="44"/>
      <c r="B17" s="17" t="s">
        <v>29</v>
      </c>
      <c r="C17" s="18">
        <v>904</v>
      </c>
      <c r="D17" s="13">
        <v>1205.5420999999999</v>
      </c>
      <c r="E17" s="13">
        <v>1205.5420999999999</v>
      </c>
      <c r="F17" s="42"/>
    </row>
    <row r="18" spans="1:6" s="1" customFormat="1" x14ac:dyDescent="0.3">
      <c r="A18" s="44"/>
      <c r="B18" s="17" t="s">
        <v>30</v>
      </c>
      <c r="C18" s="18">
        <v>901</v>
      </c>
      <c r="D18" s="13">
        <v>82.468999999999994</v>
      </c>
      <c r="E18" s="13">
        <v>82.468999999999994</v>
      </c>
      <c r="F18" s="42"/>
    </row>
    <row r="19" spans="1:6" s="1" customFormat="1" x14ac:dyDescent="0.3">
      <c r="A19" s="45"/>
      <c r="B19" s="19" t="s">
        <v>32</v>
      </c>
      <c r="C19" s="18">
        <v>902</v>
      </c>
      <c r="D19" s="13">
        <v>1855.1714999999999</v>
      </c>
      <c r="E19" s="13">
        <v>1855.1714999999999</v>
      </c>
      <c r="F19" s="42"/>
    </row>
    <row r="20" spans="1:6" ht="19.5" thickBot="1" x14ac:dyDescent="0.35">
      <c r="A20" s="39" t="s">
        <v>4</v>
      </c>
      <c r="B20" s="40"/>
      <c r="C20" s="41"/>
      <c r="D20" s="15">
        <f>SUM(D10:D19)</f>
        <v>3151.0249500000009</v>
      </c>
      <c r="E20" s="15">
        <f>SUM(E10:E19)</f>
        <v>3151.0249500000009</v>
      </c>
      <c r="F20" s="16">
        <f>E20-D20</f>
        <v>0</v>
      </c>
    </row>
    <row r="21" spans="1:6" ht="19.5" thickBot="1" x14ac:dyDescent="0.35">
      <c r="A21" s="29"/>
      <c r="B21" s="30"/>
      <c r="C21" s="30"/>
      <c r="D21" s="30"/>
      <c r="E21" s="30"/>
      <c r="F21" s="31"/>
    </row>
    <row r="22" spans="1:6" s="1" customFormat="1" ht="19.5" thickBot="1" x14ac:dyDescent="0.35">
      <c r="A22" s="26" t="s">
        <v>18</v>
      </c>
      <c r="B22" s="27"/>
      <c r="C22" s="28"/>
      <c r="D22" s="11">
        <f>D6+D20</f>
        <v>1127137.6054400001</v>
      </c>
      <c r="E22" s="11">
        <f>E6+E20</f>
        <v>1137429.9328000001</v>
      </c>
      <c r="F22" s="12">
        <f>E22-D22</f>
        <v>10292.327359999996</v>
      </c>
    </row>
  </sheetData>
  <mergeCells count="13">
    <mergeCell ref="A22:C22"/>
    <mergeCell ref="A1:F1"/>
    <mergeCell ref="A2:F2"/>
    <mergeCell ref="D4:F4"/>
    <mergeCell ref="A5:C5"/>
    <mergeCell ref="A6:C6"/>
    <mergeCell ref="A7:F7"/>
    <mergeCell ref="A8:F8"/>
    <mergeCell ref="D9:F9"/>
    <mergeCell ref="F10:F19"/>
    <mergeCell ref="A20:C20"/>
    <mergeCell ref="A21:F21"/>
    <mergeCell ref="A10:A19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2023-01-26T07:04:48Z</dcterms:modified>
</cp:coreProperties>
</file>