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4" sheetId="1" r:id="rId1"/>
    <sheet name="2025" sheetId="2" r:id="rId2"/>
    <sheet name="2026" sheetId="3" r:id="rId3"/>
  </sheets>
  <calcPr calcId="152511"/>
</workbook>
</file>

<file path=xl/calcChain.xml><?xml version="1.0" encoding="utf-8"?>
<calcChain xmlns="http://schemas.openxmlformats.org/spreadsheetml/2006/main">
  <c r="E26" i="3" l="1"/>
  <c r="E28" i="3" s="1"/>
  <c r="D26" i="3"/>
  <c r="D28" i="3" s="1"/>
  <c r="F6" i="3"/>
  <c r="E26" i="2"/>
  <c r="E28" i="2" s="1"/>
  <c r="D26" i="2"/>
  <c r="D28" i="2" s="1"/>
  <c r="F6" i="2"/>
  <c r="F28" i="3" l="1"/>
  <c r="F26" i="3"/>
  <c r="F28" i="2"/>
  <c r="F26" i="2"/>
  <c r="E40" i="1" l="1"/>
  <c r="E42" i="1" s="1"/>
  <c r="D40" i="1"/>
  <c r="D42" i="1" s="1"/>
  <c r="F4" i="1"/>
  <c r="F42" i="1" l="1"/>
  <c r="F40" i="1"/>
</calcChain>
</file>

<file path=xl/sharedStrings.xml><?xml version="1.0" encoding="utf-8"?>
<sst xmlns="http://schemas.openxmlformats.org/spreadsheetml/2006/main" count="104" uniqueCount="52">
  <si>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</si>
  <si>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</si>
  <si>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</si>
  <si>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</si>
  <si>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</si>
  <si>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</si>
  <si>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</si>
  <si>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Сумма</t>
  </si>
  <si>
    <t>Краткое наименование</t>
  </si>
  <si>
    <t>Безвозмездные перечисления бюджетов других уровней:</t>
  </si>
  <si>
    <t>Средства местного бюджета:</t>
  </si>
  <si>
    <t>Таблица уточнений бюджета 2024 года</t>
  </si>
  <si>
    <t>ЯНВАРЬ</t>
  </si>
  <si>
    <t>Параметры бюджета 2024 года до уточнения:</t>
  </si>
  <si>
    <t>Параметры бюджета 2024 года после уточнения:</t>
  </si>
  <si>
    <t>тыс.руб.</t>
  </si>
  <si>
    <t>Таблица уточнений бюджета на плановый период (2025 год)</t>
  </si>
  <si>
    <t>Параметры бюджета на плановый период (2025 год) до уточнения:</t>
  </si>
  <si>
    <t>Параметры бюджета на плановый период (2025 год) после уточнения:</t>
  </si>
  <si>
    <t>Таблица уточнений бюджета на плановый период (2026 год)</t>
  </si>
  <si>
    <t>Параметры бюджета на плановый период (2026 год) до уточнения:</t>
  </si>
  <si>
    <t>Параметры бюджета на плановый период (2026 год) после уточнения:</t>
  </si>
  <si>
    <t>Межб.трансферт на классное руководство</t>
  </si>
  <si>
    <t>Межб.трансферт на советников директоров</t>
  </si>
  <si>
    <t>Субвенция ЗАГС</t>
  </si>
  <si>
    <t>Субвенция на мероприятия по обращению с животными</t>
  </si>
  <si>
    <t>Единая субвенция</t>
  </si>
  <si>
    <t>Субвенция ЗАГС за счет средств КБ</t>
  </si>
  <si>
    <t>Субвенция на составление списков присяжных заседателей</t>
  </si>
  <si>
    <t>Субвенция ВУС</t>
  </si>
  <si>
    <t>Субвенция на обеспечение жильем детей-сирот за счет средств КБ</t>
  </si>
  <si>
    <t>Субвенция на обеспечение жильем детей-сирот</t>
  </si>
  <si>
    <t>Субвенция охрана труда</t>
  </si>
  <si>
    <t>Субвенция на горячее питание учащихся общеобразовательных орг.</t>
  </si>
  <si>
    <t>Субвенция опека и попечительство</t>
  </si>
  <si>
    <t>Субсидия на создание модельных библиотек</t>
  </si>
  <si>
    <t>Субсидия на благоустройство территорий</t>
  </si>
  <si>
    <t>Субсидия на формирование современной гор.среды</t>
  </si>
  <si>
    <t>Организация физкультурно-спортивной работы</t>
  </si>
  <si>
    <t>Поддержка организаций спортивной подготовки</t>
  </si>
  <si>
    <t>Обновление материально-технической базы образоват.организаций</t>
  </si>
  <si>
    <t>Обеспечение жильем молодых семей</t>
  </si>
  <si>
    <t>Развитие и укреплен.материально-технической базы домов культуры</t>
  </si>
  <si>
    <t>Текущий и кап.ремонт домов культуры</t>
  </si>
  <si>
    <t>Закупочная деятельность мун.учреждений</t>
  </si>
  <si>
    <t>Содержание учреждений физ.культуры и спорта</t>
  </si>
  <si>
    <t>Кап.ремонт и текущее содержание учреждений образования</t>
  </si>
  <si>
    <t>Морские перевозки</t>
  </si>
  <si>
    <t>Ремонт пирса Путятин</t>
  </si>
  <si>
    <t>Содержание и ремонт незаселенного жил.фонда (в т.ч.по реш.суда)</t>
  </si>
  <si>
    <t>Ремонт объектов внешнего благоустройства (сквер Тихоокеанский)</t>
  </si>
  <si>
    <t>Инж.инфраструктура к зем.учаскам для многодетных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</si>
</sst>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_ ;\-#,##0.00000\ "/>
    <numFmt numFmtId="165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4" fillId="2" borderId="8" xfId="1" applyNumberFormat="1" applyFont="1" applyFill="1" applyBorder="1" applyAlignment="1">
      <alignment horizontal="right" wrapText="1"/>
    </xf>
    <xf numFmtId="164" fontId="4" fillId="2" borderId="9" xfId="1" applyNumberFormat="1" applyFont="1" applyFill="1" applyBorder="1" applyAlignment="1">
      <alignment horizontal="right" wrapText="1"/>
    </xf>
    <xf numFmtId="164" fontId="2" fillId="2" borderId="8" xfId="1" applyNumberFormat="1" applyFont="1" applyFill="1" applyBorder="1" applyAlignment="1">
      <alignment horizontal="right"/>
    </xf>
    <xf numFmtId="164" fontId="2" fillId="2" borderId="9" xfId="1" applyNumberFormat="1" applyFont="1" applyFill="1" applyBorder="1" applyAlignment="1">
      <alignment horizontal="right"/>
    </xf>
    <xf numFmtId="164" fontId="4" fillId="0" borderId="1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10" fontId="3" fillId="0" borderId="0" xfId="0" applyNumberFormat="1" applyFont="1"/>
    <xf numFmtId="0" fontId="4" fillId="0" borderId="1" xfId="0" applyFont="1" applyBorder="1" applyAlignment="1">
      <alignment vertical="center"/>
    </xf>
    <xf numFmtId="164" fontId="6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4" fillId="0" borderId="1" xfId="0" applyFont="1" applyBorder="1" applyAlignment="1"/>
    <xf numFmtId="0" fontId="2" fillId="0" borderId="3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0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24" xfId="0" applyFont="1" applyBorder="1" applyAlignment="1">
      <alignment horizontal="left" wrapText="1"/>
    </xf>
    <xf numFmtId="0" fontId="2" fillId="0" borderId="2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5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2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165" fontId="2" fillId="0" borderId="27" xfId="1" applyNumberFormat="1" applyFont="1" applyBorder="1" applyAlignment="1">
      <alignment horizontal="center"/>
    </xf>
    <xf numFmtId="165" fontId="2" fillId="0" borderId="5" xfId="1" applyNumberFormat="1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topLeftCell="A13" workbookViewId="0">
      <selection activeCell="E32" sqref="E32"/>
    </sheetView>
  </sheetViews>
  <sheetFormatPr defaultRowHeight="18.75" x14ac:dyDescent="0.3"/>
  <cols>
    <col min="1" max="1" width="4.85546875" style="3" customWidth="1"/>
    <col min="2" max="2" width="87.5703125" style="3" customWidth="1"/>
    <col min="3" max="3" width="10.7109375" style="3" customWidth="1"/>
    <col min="4" max="4" width="22.7109375" style="3" bestFit="1" customWidth="1"/>
    <col min="5" max="5" width="22.140625" style="3" bestFit="1" customWidth="1"/>
    <col min="6" max="6" width="23.5703125" style="3" bestFit="1" customWidth="1"/>
    <col min="7" max="16384" width="9.140625" style="3"/>
  </cols>
  <sheetData>
    <row r="1" spans="1:6" x14ac:dyDescent="0.3">
      <c r="A1" s="24" t="s">
        <v>11</v>
      </c>
      <c r="B1" s="24"/>
      <c r="C1" s="24"/>
      <c r="D1" s="24"/>
      <c r="E1" s="24"/>
      <c r="F1" s="24"/>
    </row>
    <row r="2" spans="1:6" ht="19.5" thickBot="1" x14ac:dyDescent="0.35">
      <c r="A2" s="24" t="s">
        <v>12</v>
      </c>
      <c r="B2" s="24"/>
      <c r="C2" s="24"/>
      <c r="D2" s="24"/>
      <c r="E2" s="24"/>
      <c r="F2" s="24"/>
    </row>
    <row r="3" spans="1:6" s="1" customFormat="1" ht="19.5" thickBot="1" x14ac:dyDescent="0.35">
      <c r="A3" s="34"/>
      <c r="B3" s="35"/>
      <c r="C3" s="36"/>
      <c r="D3" s="4" t="s">
        <v>0</v>
      </c>
      <c r="E3" s="4" t="s">
        <v>1</v>
      </c>
      <c r="F3" s="5" t="s">
        <v>5</v>
      </c>
    </row>
    <row r="4" spans="1:6" s="2" customFormat="1" ht="19.5" customHeight="1" thickBot="1" x14ac:dyDescent="0.35">
      <c r="A4" s="31" t="s">
        <v>13</v>
      </c>
      <c r="B4" s="32"/>
      <c r="C4" s="33"/>
      <c r="D4" s="6">
        <v>1340365.6211999999</v>
      </c>
      <c r="E4" s="6">
        <v>1350329.0851700001</v>
      </c>
      <c r="F4" s="7">
        <f>E4-D4</f>
        <v>9963.4639700001571</v>
      </c>
    </row>
    <row r="5" spans="1:6" s="2" customFormat="1" ht="19.5" thickBot="1" x14ac:dyDescent="0.35">
      <c r="A5" s="40"/>
      <c r="B5" s="41"/>
      <c r="C5" s="41"/>
      <c r="D5" s="41"/>
      <c r="E5" s="41"/>
      <c r="F5" s="42"/>
    </row>
    <row r="6" spans="1:6" s="2" customFormat="1" x14ac:dyDescent="0.3">
      <c r="A6" s="25" t="s">
        <v>3</v>
      </c>
      <c r="B6" s="26"/>
      <c r="C6" s="26"/>
      <c r="D6" s="26"/>
      <c r="E6" s="26"/>
      <c r="F6" s="27"/>
    </row>
    <row r="7" spans="1:6" x14ac:dyDescent="0.3">
      <c r="A7" s="16" t="s">
        <v>2</v>
      </c>
      <c r="B7" s="15" t="s">
        <v>8</v>
      </c>
      <c r="C7" s="15" t="s">
        <v>6</v>
      </c>
      <c r="D7" s="37" t="s">
        <v>7</v>
      </c>
      <c r="E7" s="38"/>
      <c r="F7" s="39"/>
    </row>
    <row r="8" spans="1:6" s="1" customFormat="1" x14ac:dyDescent="0.3">
      <c r="A8" s="43" t="s">
        <v>9</v>
      </c>
      <c r="B8" s="43"/>
      <c r="C8" s="14"/>
      <c r="D8" s="10"/>
      <c r="E8" s="10"/>
      <c r="F8" s="46"/>
    </row>
    <row r="9" spans="1:6" s="1" customFormat="1" x14ac:dyDescent="0.3">
      <c r="A9" s="52">
        <v>1</v>
      </c>
      <c r="B9" s="13" t="s">
        <v>22</v>
      </c>
      <c r="C9" s="14">
        <v>902</v>
      </c>
      <c r="D9" s="10">
        <v>-5733</v>
      </c>
      <c r="E9" s="10">
        <v>-5733</v>
      </c>
      <c r="F9" s="47"/>
    </row>
    <row r="10" spans="1:6" s="1" customFormat="1" x14ac:dyDescent="0.3">
      <c r="A10" s="53"/>
      <c r="B10" s="13" t="s">
        <v>23</v>
      </c>
      <c r="C10" s="14">
        <v>902</v>
      </c>
      <c r="D10" s="10">
        <v>-163.74318</v>
      </c>
      <c r="E10" s="10">
        <v>-163.74318</v>
      </c>
      <c r="F10" s="47"/>
    </row>
    <row r="11" spans="1:6" s="1" customFormat="1" x14ac:dyDescent="0.3">
      <c r="A11" s="53"/>
      <c r="B11" s="13" t="s">
        <v>27</v>
      </c>
      <c r="C11" s="14">
        <v>901</v>
      </c>
      <c r="D11" s="10">
        <v>-5.1159999999999997</v>
      </c>
      <c r="E11" s="10">
        <v>-5.1159999999999997</v>
      </c>
      <c r="F11" s="47"/>
    </row>
    <row r="12" spans="1:6" s="1" customFormat="1" x14ac:dyDescent="0.3">
      <c r="A12" s="53"/>
      <c r="B12" s="13" t="s">
        <v>24</v>
      </c>
      <c r="C12" s="14">
        <v>901</v>
      </c>
      <c r="D12" s="10">
        <v>-84.977000000000004</v>
      </c>
      <c r="E12" s="10">
        <v>-84.977000000000004</v>
      </c>
      <c r="F12" s="47"/>
    </row>
    <row r="13" spans="1:6" s="1" customFormat="1" x14ac:dyDescent="0.3">
      <c r="A13" s="53"/>
      <c r="B13" s="13" t="s">
        <v>25</v>
      </c>
      <c r="C13" s="14">
        <v>904</v>
      </c>
      <c r="D13" s="10">
        <v>1604.3380299999999</v>
      </c>
      <c r="E13" s="10">
        <v>1604.3380299999999</v>
      </c>
      <c r="F13" s="47"/>
    </row>
    <row r="14" spans="1:6" s="1" customFormat="1" x14ac:dyDescent="0.3">
      <c r="A14" s="53"/>
      <c r="B14" s="13" t="s">
        <v>26</v>
      </c>
      <c r="C14" s="14">
        <v>901</v>
      </c>
      <c r="D14" s="10">
        <v>-27.736000000000001</v>
      </c>
      <c r="E14" s="10">
        <v>-27.736000000000001</v>
      </c>
      <c r="F14" s="47"/>
    </row>
    <row r="15" spans="1:6" s="1" customFormat="1" x14ac:dyDescent="0.3">
      <c r="A15" s="53"/>
      <c r="B15" s="13" t="s">
        <v>28</v>
      </c>
      <c r="C15" s="14">
        <v>901</v>
      </c>
      <c r="D15" s="10">
        <v>19.795999999999999</v>
      </c>
      <c r="E15" s="10">
        <v>19.795999999999999</v>
      </c>
      <c r="F15" s="47"/>
    </row>
    <row r="16" spans="1:6" s="1" customFormat="1" x14ac:dyDescent="0.3">
      <c r="A16" s="53"/>
      <c r="B16" s="13" t="s">
        <v>29</v>
      </c>
      <c r="C16" s="14">
        <v>901</v>
      </c>
      <c r="D16" s="10">
        <v>136.136</v>
      </c>
      <c r="E16" s="10">
        <v>136.136</v>
      </c>
      <c r="F16" s="47"/>
    </row>
    <row r="17" spans="1:6" s="1" customFormat="1" x14ac:dyDescent="0.3">
      <c r="A17" s="53"/>
      <c r="B17" s="13" t="s">
        <v>30</v>
      </c>
      <c r="C17" s="14">
        <v>905</v>
      </c>
      <c r="D17" s="10">
        <v>12535.550639999999</v>
      </c>
      <c r="E17" s="10">
        <v>12535.550639999999</v>
      </c>
      <c r="F17" s="47"/>
    </row>
    <row r="18" spans="1:6" s="1" customFormat="1" x14ac:dyDescent="0.3">
      <c r="A18" s="53"/>
      <c r="B18" s="13" t="s">
        <v>31</v>
      </c>
      <c r="C18" s="14">
        <v>905</v>
      </c>
      <c r="D18" s="10">
        <v>-12550.23784</v>
      </c>
      <c r="E18" s="10">
        <v>-12550.23784</v>
      </c>
      <c r="F18" s="47"/>
    </row>
    <row r="19" spans="1:6" s="1" customFormat="1" x14ac:dyDescent="0.3">
      <c r="A19" s="53"/>
      <c r="B19" s="13" t="s">
        <v>32</v>
      </c>
      <c r="C19" s="14">
        <v>901</v>
      </c>
      <c r="D19" s="10">
        <v>-11.44</v>
      </c>
      <c r="E19" s="10">
        <v>-11.44</v>
      </c>
      <c r="F19" s="47"/>
    </row>
    <row r="20" spans="1:6" s="1" customFormat="1" x14ac:dyDescent="0.3">
      <c r="A20" s="53"/>
      <c r="B20" s="13" t="s">
        <v>33</v>
      </c>
      <c r="C20" s="14">
        <v>902</v>
      </c>
      <c r="D20" s="10">
        <v>1762.9</v>
      </c>
      <c r="E20" s="10">
        <v>1762.9</v>
      </c>
      <c r="F20" s="47"/>
    </row>
    <row r="21" spans="1:6" s="1" customFormat="1" x14ac:dyDescent="0.3">
      <c r="A21" s="53"/>
      <c r="B21" s="13" t="s">
        <v>34</v>
      </c>
      <c r="C21" s="14">
        <v>902</v>
      </c>
      <c r="D21" s="10">
        <v>-24.273</v>
      </c>
      <c r="E21" s="10">
        <v>-24.273</v>
      </c>
      <c r="F21" s="47"/>
    </row>
    <row r="22" spans="1:6" s="1" customFormat="1" x14ac:dyDescent="0.3">
      <c r="A22" s="53"/>
      <c r="B22" s="13" t="s">
        <v>35</v>
      </c>
      <c r="C22" s="14">
        <v>903</v>
      </c>
      <c r="D22" s="10">
        <v>15000</v>
      </c>
      <c r="E22" s="10">
        <v>15000</v>
      </c>
      <c r="F22" s="47"/>
    </row>
    <row r="23" spans="1:6" s="1" customFormat="1" x14ac:dyDescent="0.3">
      <c r="A23" s="53"/>
      <c r="B23" s="13" t="s">
        <v>36</v>
      </c>
      <c r="C23" s="14">
        <v>904</v>
      </c>
      <c r="D23" s="10">
        <v>181.95092</v>
      </c>
      <c r="E23" s="10">
        <v>181.95092</v>
      </c>
      <c r="F23" s="47"/>
    </row>
    <row r="24" spans="1:6" s="1" customFormat="1" x14ac:dyDescent="0.3">
      <c r="A24" s="53"/>
      <c r="B24" s="13" t="s">
        <v>37</v>
      </c>
      <c r="C24" s="14">
        <v>904</v>
      </c>
      <c r="D24" s="10">
        <v>-313.09082000000001</v>
      </c>
      <c r="E24" s="10">
        <v>-313.09082000000001</v>
      </c>
      <c r="F24" s="47"/>
    </row>
    <row r="25" spans="1:6" s="1" customFormat="1" x14ac:dyDescent="0.3">
      <c r="A25" s="53"/>
      <c r="B25" s="13" t="s">
        <v>38</v>
      </c>
      <c r="C25" s="14">
        <v>910</v>
      </c>
      <c r="D25" s="10">
        <v>256.85622999999998</v>
      </c>
      <c r="E25" s="10">
        <v>256.85622999999998</v>
      </c>
      <c r="F25" s="47"/>
    </row>
    <row r="26" spans="1:6" s="1" customFormat="1" x14ac:dyDescent="0.3">
      <c r="A26" s="53"/>
      <c r="B26" s="13" t="s">
        <v>39</v>
      </c>
      <c r="C26" s="14">
        <v>910</v>
      </c>
      <c r="D26" s="10">
        <v>83.990690000000001</v>
      </c>
      <c r="E26" s="10">
        <v>83.990690000000001</v>
      </c>
      <c r="F26" s="47"/>
    </row>
    <row r="27" spans="1:6" s="1" customFormat="1" x14ac:dyDescent="0.3">
      <c r="A27" s="53"/>
      <c r="B27" s="13" t="s">
        <v>40</v>
      </c>
      <c r="C27" s="14">
        <v>902</v>
      </c>
      <c r="D27" s="10">
        <v>6186.4276099999997</v>
      </c>
      <c r="E27" s="10">
        <v>6186.4276099999997</v>
      </c>
      <c r="F27" s="47"/>
    </row>
    <row r="28" spans="1:6" s="1" customFormat="1" x14ac:dyDescent="0.3">
      <c r="A28" s="54"/>
      <c r="B28" s="13" t="s">
        <v>41</v>
      </c>
      <c r="C28" s="14">
        <v>902</v>
      </c>
      <c r="D28" s="10">
        <v>-647.83703000000003</v>
      </c>
      <c r="E28" s="10">
        <v>-647.83703000000003</v>
      </c>
      <c r="F28" s="47"/>
    </row>
    <row r="29" spans="1:6" s="1" customFormat="1" x14ac:dyDescent="0.3">
      <c r="A29" s="18"/>
      <c r="B29" s="13"/>
      <c r="C29" s="14"/>
      <c r="D29" s="10"/>
      <c r="E29" s="10"/>
      <c r="F29" s="47"/>
    </row>
    <row r="30" spans="1:6" s="1" customFormat="1" x14ac:dyDescent="0.3">
      <c r="A30" s="44" t="s">
        <v>10</v>
      </c>
      <c r="B30" s="45"/>
      <c r="C30" s="14"/>
      <c r="D30" s="10"/>
      <c r="E30" s="10"/>
      <c r="F30" s="47"/>
    </row>
    <row r="31" spans="1:6" s="1" customFormat="1" x14ac:dyDescent="0.3">
      <c r="A31" s="55">
        <v>2</v>
      </c>
      <c r="B31" s="13" t="s">
        <v>43</v>
      </c>
      <c r="C31" s="14">
        <v>903</v>
      </c>
      <c r="D31" s="10"/>
      <c r="E31" s="10">
        <v>4826</v>
      </c>
      <c r="F31" s="47"/>
    </row>
    <row r="32" spans="1:6" s="1" customFormat="1" x14ac:dyDescent="0.3">
      <c r="A32" s="56"/>
      <c r="B32" s="13" t="s">
        <v>44</v>
      </c>
      <c r="C32" s="14"/>
      <c r="D32" s="10"/>
      <c r="E32" s="10">
        <v>6778</v>
      </c>
      <c r="F32" s="47"/>
    </row>
    <row r="33" spans="1:6" s="1" customFormat="1" x14ac:dyDescent="0.3">
      <c r="A33" s="56"/>
      <c r="B33" s="13" t="s">
        <v>45</v>
      </c>
      <c r="C33" s="14">
        <v>910</v>
      </c>
      <c r="D33" s="10"/>
      <c r="E33" s="10">
        <v>10286</v>
      </c>
      <c r="F33" s="47"/>
    </row>
    <row r="34" spans="1:6" s="1" customFormat="1" x14ac:dyDescent="0.3">
      <c r="A34" s="56"/>
      <c r="B34" s="13" t="s">
        <v>46</v>
      </c>
      <c r="C34" s="14">
        <v>902</v>
      </c>
      <c r="D34" s="10"/>
      <c r="E34" s="10">
        <v>11928</v>
      </c>
      <c r="F34" s="47"/>
    </row>
    <row r="35" spans="1:6" s="1" customFormat="1" x14ac:dyDescent="0.3">
      <c r="A35" s="56"/>
      <c r="B35" s="13" t="s">
        <v>47</v>
      </c>
      <c r="C35" s="14">
        <v>904</v>
      </c>
      <c r="D35" s="10"/>
      <c r="E35" s="10">
        <v>4050</v>
      </c>
      <c r="F35" s="47"/>
    </row>
    <row r="36" spans="1:6" s="1" customFormat="1" x14ac:dyDescent="0.3">
      <c r="A36" s="56"/>
      <c r="B36" s="13" t="s">
        <v>49</v>
      </c>
      <c r="C36" s="14">
        <v>904</v>
      </c>
      <c r="D36" s="10"/>
      <c r="E36" s="19">
        <v>8100</v>
      </c>
      <c r="F36" s="47"/>
    </row>
    <row r="37" spans="1:6" s="1" customFormat="1" x14ac:dyDescent="0.3">
      <c r="A37" s="56"/>
      <c r="B37" s="13" t="s">
        <v>48</v>
      </c>
      <c r="C37" s="14">
        <v>904</v>
      </c>
      <c r="D37" s="10"/>
      <c r="E37" s="19">
        <v>3000</v>
      </c>
      <c r="F37" s="47"/>
    </row>
    <row r="38" spans="1:6" s="1" customFormat="1" x14ac:dyDescent="0.3">
      <c r="A38" s="56"/>
      <c r="B38" s="13" t="s">
        <v>50</v>
      </c>
      <c r="C38" s="14">
        <v>904</v>
      </c>
      <c r="D38" s="10"/>
      <c r="E38" s="19">
        <v>6000</v>
      </c>
      <c r="F38" s="47"/>
    </row>
    <row r="39" spans="1:6" s="1" customFormat="1" x14ac:dyDescent="0.3">
      <c r="A39" s="57"/>
      <c r="B39" s="13" t="s">
        <v>51</v>
      </c>
      <c r="C39" s="14">
        <v>904</v>
      </c>
      <c r="D39" s="10"/>
      <c r="E39" s="10">
        <v>2000</v>
      </c>
      <c r="F39" s="48"/>
    </row>
    <row r="40" spans="1:6" ht="19.5" thickBot="1" x14ac:dyDescent="0.35">
      <c r="A40" s="49" t="s">
        <v>4</v>
      </c>
      <c r="B40" s="50"/>
      <c r="C40" s="51"/>
      <c r="D40" s="11">
        <f>SUM(D8:D39)</f>
        <v>18206.49525</v>
      </c>
      <c r="E40" s="11">
        <f>SUM(E8:E39)</f>
        <v>75174.495250000007</v>
      </c>
      <c r="F40" s="12">
        <f>E40-D40</f>
        <v>56968.000000000007</v>
      </c>
    </row>
    <row r="41" spans="1:6" ht="19.5" thickBot="1" x14ac:dyDescent="0.35">
      <c r="A41" s="28"/>
      <c r="B41" s="29"/>
      <c r="C41" s="29"/>
      <c r="D41" s="29"/>
      <c r="E41" s="29"/>
      <c r="F41" s="30"/>
    </row>
    <row r="42" spans="1:6" s="1" customFormat="1" ht="19.5" customHeight="1" thickBot="1" x14ac:dyDescent="0.35">
      <c r="A42" s="31" t="s">
        <v>14</v>
      </c>
      <c r="B42" s="32"/>
      <c r="C42" s="33"/>
      <c r="D42" s="8">
        <f>D4+D40</f>
        <v>1358572.1164499999</v>
      </c>
      <c r="E42" s="8">
        <f>E4+E40</f>
        <v>1425503.58042</v>
      </c>
      <c r="F42" s="9">
        <f>E42-D42</f>
        <v>66931.463970000157</v>
      </c>
    </row>
    <row r="47" spans="1:6" x14ac:dyDescent="0.3">
      <c r="F47" s="17"/>
    </row>
    <row r="48" spans="1:6" x14ac:dyDescent="0.3">
      <c r="F48" s="17"/>
    </row>
  </sheetData>
  <mergeCells count="15">
    <mergeCell ref="A1:F1"/>
    <mergeCell ref="A2:F2"/>
    <mergeCell ref="A6:F6"/>
    <mergeCell ref="A41:F41"/>
    <mergeCell ref="A42:C42"/>
    <mergeCell ref="A3:C3"/>
    <mergeCell ref="D7:F7"/>
    <mergeCell ref="A5:F5"/>
    <mergeCell ref="A4:C4"/>
    <mergeCell ref="A8:B8"/>
    <mergeCell ref="A30:B30"/>
    <mergeCell ref="F8:F39"/>
    <mergeCell ref="A40:C40"/>
    <mergeCell ref="A9:A28"/>
    <mergeCell ref="A31:A39"/>
  </mergeCells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A26" sqref="A26:XFD26"/>
    </sheetView>
  </sheetViews>
  <sheetFormatPr defaultRowHeight="18.75" x14ac:dyDescent="0.3"/>
  <cols>
    <col min="1" max="1" width="4.85546875" style="3" customWidth="1"/>
    <col min="2" max="2" width="87.140625" style="3" customWidth="1"/>
    <col min="3" max="3" width="10.7109375" style="3" customWidth="1"/>
    <col min="4" max="4" width="21.85546875" style="3" bestFit="1" customWidth="1"/>
    <col min="5" max="5" width="22.140625" style="3" bestFit="1" customWidth="1"/>
    <col min="6" max="6" width="20" style="3" bestFit="1" customWidth="1"/>
    <col min="7" max="16384" width="9.140625" style="3"/>
  </cols>
  <sheetData>
    <row r="1" spans="1:6" x14ac:dyDescent="0.3">
      <c r="A1" s="24" t="s">
        <v>16</v>
      </c>
      <c r="B1" s="24"/>
      <c r="C1" s="24"/>
      <c r="D1" s="24"/>
      <c r="E1" s="24"/>
      <c r="F1" s="24"/>
    </row>
    <row r="2" spans="1:6" x14ac:dyDescent="0.3">
      <c r="A2" s="24" t="s">
        <v>12</v>
      </c>
      <c r="B2" s="24"/>
      <c r="C2" s="24"/>
      <c r="D2" s="24"/>
      <c r="E2" s="24"/>
      <c r="F2" s="24"/>
    </row>
    <row r="3" spans="1:6" x14ac:dyDescent="0.3">
      <c r="A3" s="20"/>
      <c r="B3" s="20"/>
      <c r="C3" s="20"/>
      <c r="D3" s="20"/>
      <c r="E3" s="20"/>
      <c r="F3" s="20"/>
    </row>
    <row r="4" spans="1:6" ht="19.5" thickBot="1" x14ac:dyDescent="0.35">
      <c r="A4" s="20"/>
      <c r="B4" s="20"/>
      <c r="C4" s="20"/>
      <c r="D4" s="58" t="s">
        <v>15</v>
      </c>
      <c r="E4" s="58"/>
      <c r="F4" s="58"/>
    </row>
    <row r="5" spans="1:6" s="1" customFormat="1" ht="19.5" thickBot="1" x14ac:dyDescent="0.35">
      <c r="A5" s="34"/>
      <c r="B5" s="35"/>
      <c r="C5" s="36"/>
      <c r="D5" s="4" t="s">
        <v>0</v>
      </c>
      <c r="E5" s="4" t="s">
        <v>1</v>
      </c>
      <c r="F5" s="5" t="s">
        <v>5</v>
      </c>
    </row>
    <row r="6" spans="1:6" s="2" customFormat="1" ht="19.5" thickBot="1" x14ac:dyDescent="0.35">
      <c r="A6" s="31" t="s">
        <v>17</v>
      </c>
      <c r="B6" s="32"/>
      <c r="C6" s="33"/>
      <c r="D6" s="6">
        <v>1188662.4011299999</v>
      </c>
      <c r="E6" s="6">
        <v>1199321.3405200001</v>
      </c>
      <c r="F6" s="7">
        <f>E6-D6</f>
        <v>10658.939390000189</v>
      </c>
    </row>
    <row r="7" spans="1:6" s="2" customFormat="1" ht="19.5" thickBot="1" x14ac:dyDescent="0.35">
      <c r="A7" s="41"/>
      <c r="B7" s="41"/>
      <c r="C7" s="41"/>
      <c r="D7" s="41"/>
      <c r="E7" s="41"/>
      <c r="F7" s="41"/>
    </row>
    <row r="8" spans="1:6" s="2" customFormat="1" x14ac:dyDescent="0.3">
      <c r="A8" s="25" t="s">
        <v>3</v>
      </c>
      <c r="B8" s="26"/>
      <c r="C8" s="26"/>
      <c r="D8" s="26"/>
      <c r="E8" s="26"/>
      <c r="F8" s="27"/>
    </row>
    <row r="9" spans="1:6" x14ac:dyDescent="0.3">
      <c r="A9" s="21" t="s">
        <v>2</v>
      </c>
      <c r="B9" s="15" t="s">
        <v>8</v>
      </c>
      <c r="C9" s="15" t="s">
        <v>6</v>
      </c>
      <c r="D9" s="37" t="s">
        <v>7</v>
      </c>
      <c r="E9" s="38"/>
      <c r="F9" s="39"/>
    </row>
    <row r="10" spans="1:6" s="1" customFormat="1" x14ac:dyDescent="0.3">
      <c r="A10" s="43" t="s">
        <v>9</v>
      </c>
      <c r="B10" s="43"/>
      <c r="C10" s="14"/>
      <c r="D10" s="10"/>
      <c r="E10" s="10"/>
      <c r="F10" s="23"/>
    </row>
    <row r="11" spans="1:6" s="1" customFormat="1" x14ac:dyDescent="0.3">
      <c r="A11" s="59">
        <v>1</v>
      </c>
      <c r="B11" s="13" t="s">
        <v>22</v>
      </c>
      <c r="C11" s="14">
        <v>902</v>
      </c>
      <c r="D11" s="10">
        <v>-5733</v>
      </c>
      <c r="E11" s="10">
        <v>-5733</v>
      </c>
      <c r="F11" s="60"/>
    </row>
    <row r="12" spans="1:6" s="1" customFormat="1" x14ac:dyDescent="0.3">
      <c r="A12" s="59"/>
      <c r="B12" s="13" t="s">
        <v>23</v>
      </c>
      <c r="C12" s="14">
        <v>902</v>
      </c>
      <c r="D12" s="10">
        <v>-163.74318</v>
      </c>
      <c r="E12" s="10">
        <v>-163.74318</v>
      </c>
      <c r="F12" s="61"/>
    </row>
    <row r="13" spans="1:6" s="1" customFormat="1" x14ac:dyDescent="0.3">
      <c r="A13" s="59"/>
      <c r="B13" s="13" t="s">
        <v>27</v>
      </c>
      <c r="C13" s="14">
        <v>901</v>
      </c>
      <c r="D13" s="10">
        <v>-20.655999999999999</v>
      </c>
      <c r="E13" s="10">
        <v>-20.655999999999999</v>
      </c>
      <c r="F13" s="61"/>
    </row>
    <row r="14" spans="1:6" s="1" customFormat="1" x14ac:dyDescent="0.3">
      <c r="A14" s="59"/>
      <c r="B14" s="13" t="s">
        <v>25</v>
      </c>
      <c r="C14" s="14">
        <v>904</v>
      </c>
      <c r="D14" s="10">
        <v>1604.3380299999999</v>
      </c>
      <c r="E14" s="10">
        <v>1604.3380299999999</v>
      </c>
      <c r="F14" s="61"/>
    </row>
    <row r="15" spans="1:6" s="1" customFormat="1" x14ac:dyDescent="0.3">
      <c r="A15" s="59"/>
      <c r="B15" s="13" t="s">
        <v>26</v>
      </c>
      <c r="C15" s="14">
        <v>901</v>
      </c>
      <c r="D15" s="10">
        <v>-111.98699999999999</v>
      </c>
      <c r="E15" s="10">
        <v>-111.98699999999999</v>
      </c>
      <c r="F15" s="61"/>
    </row>
    <row r="16" spans="1:6" s="1" customFormat="1" x14ac:dyDescent="0.3">
      <c r="A16" s="59"/>
      <c r="B16" s="22" t="s">
        <v>28</v>
      </c>
      <c r="C16" s="14">
        <v>901</v>
      </c>
      <c r="D16" s="10">
        <v>21.626000000000001</v>
      </c>
      <c r="E16" s="10">
        <v>21.626000000000001</v>
      </c>
      <c r="F16" s="61"/>
    </row>
    <row r="17" spans="1:6" s="1" customFormat="1" x14ac:dyDescent="0.3">
      <c r="A17" s="59"/>
      <c r="B17" s="13" t="s">
        <v>29</v>
      </c>
      <c r="C17" s="14">
        <v>901</v>
      </c>
      <c r="D17" s="10">
        <v>300.11599999999999</v>
      </c>
      <c r="E17" s="10">
        <v>300.11599999999999</v>
      </c>
      <c r="F17" s="61"/>
    </row>
    <row r="18" spans="1:6" s="1" customFormat="1" x14ac:dyDescent="0.3">
      <c r="A18" s="59"/>
      <c r="B18" s="13" t="s">
        <v>30</v>
      </c>
      <c r="C18" s="14">
        <v>905</v>
      </c>
      <c r="D18" s="10">
        <v>14748.37464</v>
      </c>
      <c r="E18" s="10">
        <v>14748.37464</v>
      </c>
      <c r="F18" s="61"/>
    </row>
    <row r="19" spans="1:6" s="1" customFormat="1" x14ac:dyDescent="0.3">
      <c r="A19" s="59"/>
      <c r="B19" s="13" t="s">
        <v>31</v>
      </c>
      <c r="C19" s="14">
        <v>905</v>
      </c>
      <c r="D19" s="10">
        <v>-14605.99984</v>
      </c>
      <c r="E19" s="10">
        <v>-14605.99984</v>
      </c>
      <c r="F19" s="61"/>
    </row>
    <row r="20" spans="1:6" s="1" customFormat="1" x14ac:dyDescent="0.3">
      <c r="A20" s="59"/>
      <c r="B20" s="13" t="s">
        <v>32</v>
      </c>
      <c r="C20" s="14">
        <v>901</v>
      </c>
      <c r="D20" s="10">
        <v>-46.189</v>
      </c>
      <c r="E20" s="10">
        <v>-46.189</v>
      </c>
      <c r="F20" s="61"/>
    </row>
    <row r="21" spans="1:6" s="1" customFormat="1" x14ac:dyDescent="0.3">
      <c r="A21" s="59"/>
      <c r="B21" s="13" t="s">
        <v>33</v>
      </c>
      <c r="C21" s="14">
        <v>902</v>
      </c>
      <c r="D21" s="10">
        <v>1416.1</v>
      </c>
      <c r="E21" s="10">
        <v>1416.1</v>
      </c>
      <c r="F21" s="61"/>
    </row>
    <row r="22" spans="1:6" s="1" customFormat="1" x14ac:dyDescent="0.3">
      <c r="A22" s="59"/>
      <c r="B22" s="13" t="s">
        <v>34</v>
      </c>
      <c r="C22" s="14">
        <v>902</v>
      </c>
      <c r="D22" s="10">
        <v>-98.003</v>
      </c>
      <c r="E22" s="10">
        <v>-98.003</v>
      </c>
      <c r="F22" s="61"/>
    </row>
    <row r="23" spans="1:6" s="1" customFormat="1" x14ac:dyDescent="0.3">
      <c r="A23" s="59"/>
      <c r="B23" s="13" t="s">
        <v>36</v>
      </c>
      <c r="C23" s="14">
        <v>904</v>
      </c>
      <c r="D23" s="10">
        <v>181.95092</v>
      </c>
      <c r="E23" s="10">
        <v>181.95092</v>
      </c>
      <c r="F23" s="61"/>
    </row>
    <row r="24" spans="1:6" s="1" customFormat="1" x14ac:dyDescent="0.3">
      <c r="A24" s="59"/>
      <c r="B24" s="13" t="s">
        <v>41</v>
      </c>
      <c r="C24" s="14">
        <v>902</v>
      </c>
      <c r="D24" s="10">
        <v>567.49590000000001</v>
      </c>
      <c r="E24" s="10">
        <v>567.49590000000001</v>
      </c>
      <c r="F24" s="61"/>
    </row>
    <row r="25" spans="1:6" s="1" customFormat="1" x14ac:dyDescent="0.3">
      <c r="A25" s="59"/>
      <c r="B25" s="13" t="s">
        <v>42</v>
      </c>
      <c r="C25" s="14">
        <v>903</v>
      </c>
      <c r="D25" s="10">
        <v>18.476009999999999</v>
      </c>
      <c r="E25" s="10">
        <v>18.476009999999999</v>
      </c>
      <c r="F25" s="61"/>
    </row>
    <row r="26" spans="1:6" ht="19.5" thickBot="1" x14ac:dyDescent="0.35">
      <c r="A26" s="49" t="s">
        <v>4</v>
      </c>
      <c r="B26" s="50"/>
      <c r="C26" s="51"/>
      <c r="D26" s="11">
        <f>SUM(D11:D25)</f>
        <v>-1921.1005200000011</v>
      </c>
      <c r="E26" s="11">
        <f>SUM(E11:E25)</f>
        <v>-1921.1005200000011</v>
      </c>
      <c r="F26" s="12">
        <f>E26-D26</f>
        <v>0</v>
      </c>
    </row>
    <row r="27" spans="1:6" ht="19.5" thickBot="1" x14ac:dyDescent="0.35">
      <c r="A27" s="62"/>
      <c r="B27" s="29"/>
      <c r="C27" s="29"/>
      <c r="D27" s="29"/>
      <c r="E27" s="29"/>
      <c r="F27" s="63"/>
    </row>
    <row r="28" spans="1:6" s="1" customFormat="1" ht="19.5" thickBot="1" x14ac:dyDescent="0.35">
      <c r="A28" s="31" t="s">
        <v>18</v>
      </c>
      <c r="B28" s="32"/>
      <c r="C28" s="33"/>
      <c r="D28" s="8">
        <f>D6+D26</f>
        <v>1186741.3006099998</v>
      </c>
      <c r="E28" s="8">
        <f>E6+E26</f>
        <v>1197400.24</v>
      </c>
      <c r="F28" s="9">
        <f>E28-D28</f>
        <v>10658.939390000189</v>
      </c>
    </row>
  </sheetData>
  <mergeCells count="14">
    <mergeCell ref="A28:C28"/>
    <mergeCell ref="A10:B10"/>
    <mergeCell ref="A8:F8"/>
    <mergeCell ref="D9:F9"/>
    <mergeCell ref="A11:A25"/>
    <mergeCell ref="F11:F25"/>
    <mergeCell ref="A26:C26"/>
    <mergeCell ref="A27:F27"/>
    <mergeCell ref="A7:F7"/>
    <mergeCell ref="A1:F1"/>
    <mergeCell ref="A2:F2"/>
    <mergeCell ref="D4:F4"/>
    <mergeCell ref="A5:C5"/>
    <mergeCell ref="A6:C6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A26" sqref="A26:XFD26"/>
    </sheetView>
  </sheetViews>
  <sheetFormatPr defaultRowHeight="18.75" x14ac:dyDescent="0.3"/>
  <cols>
    <col min="1" max="1" width="4.85546875" style="3" customWidth="1"/>
    <col min="2" max="2" width="87" style="3" customWidth="1"/>
    <col min="3" max="3" width="10.7109375" style="3" customWidth="1"/>
    <col min="4" max="4" width="21.85546875" style="3" bestFit="1" customWidth="1"/>
    <col min="5" max="5" width="22.140625" style="3" bestFit="1" customWidth="1"/>
    <col min="6" max="6" width="20" style="3" bestFit="1" customWidth="1"/>
    <col min="7" max="16384" width="9.140625" style="3"/>
  </cols>
  <sheetData>
    <row r="1" spans="1:6" x14ac:dyDescent="0.3">
      <c r="A1" s="24" t="s">
        <v>19</v>
      </c>
      <c r="B1" s="24"/>
      <c r="C1" s="24"/>
      <c r="D1" s="24"/>
      <c r="E1" s="24"/>
      <c r="F1" s="24"/>
    </row>
    <row r="2" spans="1:6" x14ac:dyDescent="0.3">
      <c r="A2" s="24" t="s">
        <v>12</v>
      </c>
      <c r="B2" s="24"/>
      <c r="C2" s="24"/>
      <c r="D2" s="24"/>
      <c r="E2" s="24"/>
      <c r="F2" s="24"/>
    </row>
    <row r="3" spans="1:6" x14ac:dyDescent="0.3">
      <c r="A3" s="20"/>
      <c r="B3" s="20"/>
      <c r="C3" s="20"/>
      <c r="D3" s="20"/>
      <c r="E3" s="20"/>
      <c r="F3" s="20"/>
    </row>
    <row r="4" spans="1:6" ht="19.5" thickBot="1" x14ac:dyDescent="0.35">
      <c r="A4" s="20"/>
      <c r="B4" s="20"/>
      <c r="C4" s="20"/>
      <c r="D4" s="58" t="s">
        <v>15</v>
      </c>
      <c r="E4" s="58"/>
      <c r="F4" s="58"/>
    </row>
    <row r="5" spans="1:6" s="1" customFormat="1" ht="19.5" thickBot="1" x14ac:dyDescent="0.35">
      <c r="A5" s="34"/>
      <c r="B5" s="35"/>
      <c r="C5" s="36"/>
      <c r="D5" s="4" t="s">
        <v>0</v>
      </c>
      <c r="E5" s="4" t="s">
        <v>1</v>
      </c>
      <c r="F5" s="5" t="s">
        <v>5</v>
      </c>
    </row>
    <row r="6" spans="1:6" s="2" customFormat="1" ht="19.5" thickBot="1" x14ac:dyDescent="0.35">
      <c r="A6" s="31" t="s">
        <v>20</v>
      </c>
      <c r="B6" s="32"/>
      <c r="C6" s="33"/>
      <c r="D6" s="6">
        <v>1227514.94882</v>
      </c>
      <c r="E6" s="6">
        <v>1238273.83501</v>
      </c>
      <c r="F6" s="7">
        <f>E6-D6</f>
        <v>10758.88618999999</v>
      </c>
    </row>
    <row r="7" spans="1:6" s="2" customFormat="1" ht="19.5" thickBot="1" x14ac:dyDescent="0.35">
      <c r="A7" s="41"/>
      <c r="B7" s="41"/>
      <c r="C7" s="41"/>
      <c r="D7" s="41"/>
      <c r="E7" s="41"/>
      <c r="F7" s="41"/>
    </row>
    <row r="8" spans="1:6" s="2" customFormat="1" x14ac:dyDescent="0.3">
      <c r="A8" s="25" t="s">
        <v>3</v>
      </c>
      <c r="B8" s="26"/>
      <c r="C8" s="26"/>
      <c r="D8" s="26"/>
      <c r="E8" s="26"/>
      <c r="F8" s="27"/>
    </row>
    <row r="9" spans="1:6" x14ac:dyDescent="0.3">
      <c r="A9" s="21" t="s">
        <v>2</v>
      </c>
      <c r="B9" s="15" t="s">
        <v>8</v>
      </c>
      <c r="C9" s="15" t="s">
        <v>6</v>
      </c>
      <c r="D9" s="37" t="s">
        <v>7</v>
      </c>
      <c r="E9" s="38"/>
      <c r="F9" s="39"/>
    </row>
    <row r="10" spans="1:6" s="1" customFormat="1" x14ac:dyDescent="0.3">
      <c r="A10" s="43" t="s">
        <v>9</v>
      </c>
      <c r="B10" s="43"/>
      <c r="C10" s="14"/>
      <c r="D10" s="10"/>
      <c r="E10" s="10"/>
      <c r="F10" s="23"/>
    </row>
    <row r="11" spans="1:6" s="1" customFormat="1" x14ac:dyDescent="0.3">
      <c r="A11" s="59">
        <v>1</v>
      </c>
      <c r="B11" s="13" t="s">
        <v>22</v>
      </c>
      <c r="C11" s="14">
        <v>902</v>
      </c>
      <c r="D11" s="10">
        <v>-5733</v>
      </c>
      <c r="E11" s="10">
        <v>-5733</v>
      </c>
      <c r="F11" s="60"/>
    </row>
    <row r="12" spans="1:6" s="1" customFormat="1" x14ac:dyDescent="0.3">
      <c r="A12" s="59"/>
      <c r="B12" s="13" t="s">
        <v>23</v>
      </c>
      <c r="C12" s="14">
        <v>902</v>
      </c>
      <c r="D12" s="10">
        <v>681.97098000000005</v>
      </c>
      <c r="E12" s="10">
        <v>681.97098000000005</v>
      </c>
      <c r="F12" s="61"/>
    </row>
    <row r="13" spans="1:6" s="1" customFormat="1" x14ac:dyDescent="0.3">
      <c r="A13" s="59"/>
      <c r="B13" s="13" t="s">
        <v>27</v>
      </c>
      <c r="C13" s="14">
        <v>901</v>
      </c>
      <c r="D13" s="10">
        <v>-21.481999999999999</v>
      </c>
      <c r="E13" s="10">
        <v>-21.481999999999999</v>
      </c>
      <c r="F13" s="61"/>
    </row>
    <row r="14" spans="1:6" s="1" customFormat="1" x14ac:dyDescent="0.3">
      <c r="A14" s="59"/>
      <c r="B14" s="13" t="s">
        <v>25</v>
      </c>
      <c r="C14" s="14">
        <v>904</v>
      </c>
      <c r="D14" s="10">
        <v>1604.3380299999999</v>
      </c>
      <c r="E14" s="10">
        <v>1604.3380299999999</v>
      </c>
      <c r="F14" s="61"/>
    </row>
    <row r="15" spans="1:6" s="1" customFormat="1" x14ac:dyDescent="0.3">
      <c r="A15" s="59"/>
      <c r="B15" s="13" t="s">
        <v>26</v>
      </c>
      <c r="C15" s="14">
        <v>901</v>
      </c>
      <c r="D15" s="10">
        <v>-116.46599999999999</v>
      </c>
      <c r="E15" s="10">
        <v>-116.46599999999999</v>
      </c>
      <c r="F15" s="61"/>
    </row>
    <row r="16" spans="1:6" s="1" customFormat="1" x14ac:dyDescent="0.3">
      <c r="A16" s="59"/>
      <c r="B16" s="22" t="s">
        <v>28</v>
      </c>
      <c r="C16" s="14">
        <v>901</v>
      </c>
      <c r="D16" s="10">
        <v>343.02699999999999</v>
      </c>
      <c r="E16" s="10">
        <v>343.02699999999999</v>
      </c>
      <c r="F16" s="61"/>
    </row>
    <row r="17" spans="1:6" s="1" customFormat="1" x14ac:dyDescent="0.3">
      <c r="A17" s="59"/>
      <c r="B17" s="13" t="s">
        <v>29</v>
      </c>
      <c r="C17" s="14">
        <v>901</v>
      </c>
      <c r="D17" s="10">
        <v>549.83600000000001</v>
      </c>
      <c r="E17" s="10">
        <v>549.83600000000001</v>
      </c>
      <c r="F17" s="61"/>
    </row>
    <row r="18" spans="1:6" s="1" customFormat="1" x14ac:dyDescent="0.3">
      <c r="A18" s="59"/>
      <c r="B18" s="13" t="s">
        <v>30</v>
      </c>
      <c r="C18" s="14">
        <v>905</v>
      </c>
      <c r="D18" s="10">
        <v>10050.90263</v>
      </c>
      <c r="E18" s="10">
        <v>10050.90263</v>
      </c>
      <c r="F18" s="61"/>
    </row>
    <row r="19" spans="1:6" s="1" customFormat="1" x14ac:dyDescent="0.3">
      <c r="A19" s="59"/>
      <c r="B19" s="13" t="s">
        <v>31</v>
      </c>
      <c r="C19" s="14">
        <v>905</v>
      </c>
      <c r="D19" s="10">
        <v>-10065.589840000001</v>
      </c>
      <c r="E19" s="10">
        <v>-10065.589840000001</v>
      </c>
      <c r="F19" s="61"/>
    </row>
    <row r="20" spans="1:6" s="1" customFormat="1" x14ac:dyDescent="0.3">
      <c r="A20" s="59"/>
      <c r="B20" s="13" t="s">
        <v>32</v>
      </c>
      <c r="C20" s="14">
        <v>901</v>
      </c>
      <c r="D20" s="10">
        <v>-48.036999999999999</v>
      </c>
      <c r="E20" s="10">
        <v>-48.036999999999999</v>
      </c>
      <c r="F20" s="61"/>
    </row>
    <row r="21" spans="1:6" s="1" customFormat="1" x14ac:dyDescent="0.3">
      <c r="A21" s="59"/>
      <c r="B21" s="13" t="s">
        <v>33</v>
      </c>
      <c r="C21" s="14">
        <v>902</v>
      </c>
      <c r="D21" s="10">
        <v>777.41</v>
      </c>
      <c r="E21" s="10">
        <v>777.41</v>
      </c>
      <c r="F21" s="61"/>
    </row>
    <row r="22" spans="1:6" s="1" customFormat="1" x14ac:dyDescent="0.3">
      <c r="A22" s="59"/>
      <c r="B22" s="13" t="s">
        <v>34</v>
      </c>
      <c r="C22" s="14">
        <v>902</v>
      </c>
      <c r="D22" s="10">
        <v>-101.92400000000001</v>
      </c>
      <c r="E22" s="10">
        <v>-101.92400000000001</v>
      </c>
      <c r="F22" s="61"/>
    </row>
    <row r="23" spans="1:6" s="1" customFormat="1" x14ac:dyDescent="0.3">
      <c r="A23" s="59"/>
      <c r="B23" s="13" t="s">
        <v>36</v>
      </c>
      <c r="C23" s="14">
        <v>904</v>
      </c>
      <c r="D23" s="10">
        <v>181.95092</v>
      </c>
      <c r="E23" s="10">
        <v>181.95092</v>
      </c>
      <c r="F23" s="61"/>
    </row>
    <row r="24" spans="1:6" s="1" customFormat="1" x14ac:dyDescent="0.3">
      <c r="A24" s="59"/>
      <c r="B24" s="13" t="s">
        <v>41</v>
      </c>
      <c r="C24" s="14">
        <v>902</v>
      </c>
      <c r="D24" s="10">
        <v>1010.33709</v>
      </c>
      <c r="E24" s="10">
        <v>1010.33709</v>
      </c>
      <c r="F24" s="61"/>
    </row>
    <row r="25" spans="1:6" s="1" customFormat="1" x14ac:dyDescent="0.3">
      <c r="A25" s="59"/>
      <c r="B25" s="13" t="s">
        <v>42</v>
      </c>
      <c r="C25" s="14">
        <v>903</v>
      </c>
      <c r="D25" s="10">
        <v>18.31241</v>
      </c>
      <c r="E25" s="10">
        <v>18.31241</v>
      </c>
      <c r="F25" s="61"/>
    </row>
    <row r="26" spans="1:6" ht="19.5" thickBot="1" x14ac:dyDescent="0.35">
      <c r="A26" s="49" t="s">
        <v>4</v>
      </c>
      <c r="B26" s="50"/>
      <c r="C26" s="51"/>
      <c r="D26" s="11">
        <f>SUM(D11:D25)</f>
        <v>-868.41378000000009</v>
      </c>
      <c r="E26" s="11">
        <f>SUM(E11:E25)</f>
        <v>-868.41378000000009</v>
      </c>
      <c r="F26" s="12">
        <f>E26-D26</f>
        <v>0</v>
      </c>
    </row>
    <row r="27" spans="1:6" ht="19.5" thickBot="1" x14ac:dyDescent="0.35">
      <c r="A27" s="62"/>
      <c r="B27" s="29"/>
      <c r="C27" s="29"/>
      <c r="D27" s="29"/>
      <c r="E27" s="29"/>
      <c r="F27" s="63"/>
    </row>
    <row r="28" spans="1:6" s="1" customFormat="1" ht="19.5" thickBot="1" x14ac:dyDescent="0.35">
      <c r="A28" s="31" t="s">
        <v>21</v>
      </c>
      <c r="B28" s="32"/>
      <c r="C28" s="33"/>
      <c r="D28" s="8">
        <f>D6+D26</f>
        <v>1226646.53504</v>
      </c>
      <c r="E28" s="8">
        <f>E6+E26</f>
        <v>1237405.42123</v>
      </c>
      <c r="F28" s="9">
        <f>E28-D28</f>
        <v>10758.88618999999</v>
      </c>
    </row>
  </sheetData>
  <mergeCells count="14">
    <mergeCell ref="A28:C28"/>
    <mergeCell ref="A10:B10"/>
    <mergeCell ref="A8:F8"/>
    <mergeCell ref="D9:F9"/>
    <mergeCell ref="A11:A25"/>
    <mergeCell ref="F11:F25"/>
    <mergeCell ref="A26:C26"/>
    <mergeCell ref="A27:F27"/>
    <mergeCell ref="A7:F7"/>
    <mergeCell ref="A1:F1"/>
    <mergeCell ref="A2:F2"/>
    <mergeCell ref="D4:F4"/>
    <mergeCell ref="A5:C5"/>
    <mergeCell ref="A6:C6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2025</vt:lpstr>
      <vt:lpstr>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2024-01-18T01:18:27Z</dcterms:modified>
</cp:coreProperties>
</file>